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Крупы, мука, мак. изд-я, сахар" sheetId="1" r:id="rId1"/>
  </sheets>
  <definedNames>
    <definedName name="_xlnm.Print_Area" localSheetId="0">'Крупы, мука, мак. изд-я, сахар'!$A$1:$U$167</definedName>
  </definedNames>
  <calcPr fullCalcOnLoad="1"/>
</workbook>
</file>

<file path=xl/sharedStrings.xml><?xml version="1.0" encoding="utf-8"?>
<sst xmlns="http://schemas.openxmlformats.org/spreadsheetml/2006/main" count="216" uniqueCount="96">
  <si>
    <t>Категории</t>
  </si>
  <si>
    <t>Цены/ поставщики</t>
  </si>
  <si>
    <t>Средняя цена</t>
  </si>
  <si>
    <t>Начальная  цена</t>
  </si>
  <si>
    <t xml:space="preserve">Кол-во ед. товара  </t>
  </si>
  <si>
    <t>Цена за ед. товара.</t>
  </si>
  <si>
    <t>Итого</t>
  </si>
  <si>
    <t>Цена за ед. товара</t>
  </si>
  <si>
    <t>ИТОГО товары</t>
  </si>
  <si>
    <t>Даты сбора данных</t>
  </si>
  <si>
    <t>Срок действия цен</t>
  </si>
  <si>
    <t>Наименование поставщика</t>
  </si>
  <si>
    <t>1.</t>
  </si>
  <si>
    <t>2.</t>
  </si>
  <si>
    <t>3.</t>
  </si>
  <si>
    <t>Наименование товара, тех.  Характеристики</t>
  </si>
  <si>
    <t>Модель, производитель</t>
  </si>
  <si>
    <t>ИТОГО с доставкой</t>
  </si>
  <si>
    <t>Номер поставщика, указанный в таблице</t>
  </si>
  <si>
    <t>КрупЕк , ООО «Мелькомбинат « Баженовский», Свердловская обл.</t>
  </si>
  <si>
    <t>ООО Ставропольсахар Ставропольский край</t>
  </si>
  <si>
    <t>ОАО Слявянский ХК г. Славянск-на-Кубани</t>
  </si>
  <si>
    <t>ПКО "Сельхозпродукт" ,г. Челябинск</t>
  </si>
  <si>
    <t>ОАО Крупяная лавка Саратовская область</t>
  </si>
  <si>
    <t>ОАО Мелкокомбинат баженовский Свердловская область</t>
  </si>
  <si>
    <t>ОАО Варненский КХ Челябинская область</t>
  </si>
  <si>
    <t>ОАО Мелкькомбинат баженовский Свердловская область</t>
  </si>
  <si>
    <t>ПКО "Росельхозпродукт" ,г. Екатеринбург</t>
  </si>
  <si>
    <t xml:space="preserve"> Крупа - рис  шлифованный весовой, высший сорт в мешках  по 25 - 50кг, ГОСТ 6293-90, в кг</t>
  </si>
  <si>
    <t xml:space="preserve"> Крупа - пшенная   шлифованная весовая, высший сор, т в мешках  по 25 - 50кг, ГОСТ 572-60,в кг</t>
  </si>
  <si>
    <t>Горох дробленый, первый сорт, весовой, в мешках по 25-50кг, ГОСТ 28674-90, в кг</t>
  </si>
  <si>
    <t xml:space="preserve">                           Крупа -  манная, весовая,  марки МТ, в мешках по 25-50 кг, ГОСТ 7022-97, в кг</t>
  </si>
  <si>
    <t>Мука пшеничная высший сорт, весовая,   в мешках по  25-50 кг, ГОСТ 52189-2003,в кг</t>
  </si>
  <si>
    <t>Сахар-песок рафинированный,  из сахарной свеклы,  весовой, в мешках по 50кг,  ГОСТ 21-94, в кг</t>
  </si>
  <si>
    <t xml:space="preserve">           Крупа -гречневая - ядрица  высший сорт, весовая в мешках   по 25-50кг, ГОСТ 5550-74,  в кг  </t>
  </si>
  <si>
    <t>ЗАО Бийский крупяной комбинат Алтайский край</t>
  </si>
  <si>
    <t>"Крупек" ОАО молькомбинат г. Баженов Свердл. обл.</t>
  </si>
  <si>
    <t>ОАО Слявянский ХК Краснадарский край</t>
  </si>
  <si>
    <t>ООО Круп Торг Пугачев Саратовская область</t>
  </si>
  <si>
    <t>"кКрупек "ОАО мелькомбинат г. Баженов Свердл. Обл."</t>
  </si>
  <si>
    <t>ООО Сельхозпродукт Курганская область</t>
  </si>
  <si>
    <t>ООО Мелькомбинат Баженовский Свердловской обл.</t>
  </si>
  <si>
    <t>Марьяновский КХП Омская обл. р.п. Марьяново</t>
  </si>
  <si>
    <t>Макаронные изделия высшего  сорта   из твердых сортов пшеницы, фасованные   в прозрачные полиэтиленовые мешки  по 5-10 кг, ГОСТ 51865 -2002 , в кг</t>
  </si>
  <si>
    <t>Вафли фасованные,25гр. Гост 14031 допускается ТУ производителя</t>
  </si>
  <si>
    <t>ОАО Оркла Брэндс Россия г. Санк-Петербург</t>
  </si>
  <si>
    <t>ОАО Компания россия</t>
  </si>
  <si>
    <t>ОАО Кондитерское объеденение СладКо г. Екатеренбург</t>
  </si>
  <si>
    <t>Печенье фасованное по 75 гр.,  ГОСТ24901-89,шт допускается ТУ производителя</t>
  </si>
  <si>
    <t>Шоколад сливочный молочный 25гр. ГОСТ 1938-90, шт.</t>
  </si>
  <si>
    <t>ОАО КО Сладко г. Екатеренбург</t>
  </si>
  <si>
    <t>Ульяновский филиал ОАО КО "Сладко" Ульяновская область</t>
  </si>
  <si>
    <t>Чай черный байховы, листовой высший сорт100гр. ГОСТ1938-90 в кг</t>
  </si>
  <si>
    <t>ОАО Компания  МАЙ Московская область</t>
  </si>
  <si>
    <t>ООО "Скодия-гранд"</t>
  </si>
  <si>
    <t>ООО "Санти" г. Москва</t>
  </si>
  <si>
    <t>Кофейный напиток не содержащий натуральный кофе,100гр. В соответствии ГОСТ 50364-92, в кг</t>
  </si>
  <si>
    <t>ООО Кофейная компания Вокруг Света Московская область</t>
  </si>
  <si>
    <t>ООО Компания Россия</t>
  </si>
  <si>
    <t>ООО "Вкус" г. Новосибирск</t>
  </si>
  <si>
    <t>Какао-порошок быстрорастворимый. 250-500гр. В соответсвии ГОСТ108-76, в кг.</t>
  </si>
  <si>
    <t>ОАО КО Россия г. Самара</t>
  </si>
  <si>
    <t>ОАО " КО" г. Самара</t>
  </si>
  <si>
    <t>Соль йодированная  фасованная в пакеты поо 1 кг.ГОСТ.-13830-97 в кг</t>
  </si>
  <si>
    <t>ОАО Тырецкий солерудник иркутмкая область</t>
  </si>
  <si>
    <t>ОАО "Ильцкосоль" г. Соль-Илецк</t>
  </si>
  <si>
    <t>Стоимость доставки</t>
  </si>
  <si>
    <t>Контактная информация (Тел./факс, адрес электронной почты  или адрес) или наименование источника информации</t>
  </si>
  <si>
    <t>ООО « Сов-Оптторг-Продукт» г. Советский</t>
  </si>
  <si>
    <t>ИП Соколова С.В.п. Пионерский</t>
  </si>
  <si>
    <t>ИП Ходжаев Д.А.</t>
  </si>
  <si>
    <t>Обоснование начально максимальной цены контракта</t>
  </si>
  <si>
    <r>
      <t xml:space="preserve">Продукты питания (молочных продуктов, кондитерских изделий и вкусовых товаров круп, макаронных изделий муки и сахара        </t>
    </r>
    <r>
      <rPr>
        <sz val="9"/>
        <color indexed="8"/>
        <rFont val="Times New Roman"/>
        <family val="1"/>
      </rPr>
      <t>Способ размещения заказа:   открытый аукцион в электронной форме</t>
    </r>
  </si>
  <si>
    <t xml:space="preserve">Молоко сгущенное без сахара (концентрированное) с массовой  долей жира не менее 6,8%, без растительных добавок,  320 гр., ГОСТ 1923 - 78,в банках </t>
  </si>
  <si>
    <t>ОАО Компания "Юнимилк" Тюменская обл.</t>
  </si>
  <si>
    <t>ООО"Промконсервный завод",г. Москва</t>
  </si>
  <si>
    <t>Молоко сгущенное с сахаром, с массовой  долей жира не менее 8,5%,  без растительных добавок,  380-400 гр., ГОСТ 2903 - 78, в банках</t>
  </si>
  <si>
    <t>ОАО Рогачевский МК Республика Беларусь</t>
  </si>
  <si>
    <t>ЗАО Алексеевский молокозавод г. Белгород</t>
  </si>
  <si>
    <t>Сыр – сычужный, твердый, содержание жира не менее 45 % (типа голландского), в кг</t>
  </si>
  <si>
    <t>ООО"Можгасыр" Россия</t>
  </si>
  <si>
    <t>ООО "Сыродельный комбинат", Белоруссия</t>
  </si>
  <si>
    <t>Масло -  коровье, сладко- сливочное, несоленое, натуральное, высший сорт, с массовой  долей жира не менее 72,5%,  весовое по 20 кг, ГОСТ 37-91, в кг</t>
  </si>
  <si>
    <t>ООО « УВА-Молоко», Россия</t>
  </si>
  <si>
    <t>ЗАО" Алексеевский МК", Белгородская обл</t>
  </si>
  <si>
    <t>Березовский молочный завод №1 Свердловская область г. Березовский</t>
  </si>
  <si>
    <t xml:space="preserve"> Молоко коровье сухое,весовое, с массовой  долей жира  не менее 25%,  по 25 кг белого цвета с легким кремовым оттенком,  однородную консистенцию, без комочков, чистые вкус и запах, свойственные пастеризованному молоку, без посторонних привкусов и запахов. , ГОСТ 4495 – 87, без растительных добавок</t>
  </si>
  <si>
    <t>ООО « УВА-Молоко», Удмуртская республика</t>
  </si>
  <si>
    <t>СЭТЭ Алексеевский консервный комбинат Татарстан</t>
  </si>
  <si>
    <t>До 31.07.2013</t>
  </si>
  <si>
    <t>Телефон 8 (34675) 7-60-23, прайсы на 01.07.2013г.</t>
  </si>
  <si>
    <t>Телефон 8(34675)4-00-50  прайсы на 01.07.2013г.</t>
  </si>
  <si>
    <t>Телефон 8 (34675)  3-84-87, прайсы на 01.07.2013г.</t>
  </si>
  <si>
    <r>
      <t xml:space="preserve">Примечание: Лимит финансирования –  </t>
    </r>
    <r>
      <rPr>
        <sz val="11"/>
        <color indexed="10"/>
        <rFont val="Calibri"/>
        <family val="0"/>
      </rPr>
      <t>547640</t>
    </r>
    <r>
      <rPr>
        <sz val="11"/>
        <color theme="1"/>
        <rFont val="Calibri"/>
        <family val="2"/>
      </rPr>
      <t xml:space="preserve"> рублей.</t>
    </r>
  </si>
  <si>
    <r>
      <t>Дата составления сводной  таблицы     03</t>
    </r>
    <r>
      <rPr>
        <u val="single"/>
        <sz val="12"/>
        <color indexed="8"/>
        <rFont val="Times New Roman"/>
        <family val="1"/>
      </rPr>
      <t>.07.2013 года</t>
    </r>
  </si>
  <si>
    <t xml:space="preserve">Временно исполняющий обязанности директора____________ Рыбакова Е.Н.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</si>
</sst>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Calibri"/>
      <family val="0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justify" vertical="top" wrapText="1"/>
    </xf>
    <xf numFmtId="0" fontId="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12" fillId="0" borderId="23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12" fillId="0" borderId="16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justify" wrapText="1"/>
    </xf>
    <xf numFmtId="0" fontId="0" fillId="0" borderId="0" xfId="0" applyAlignment="1">
      <alignment/>
    </xf>
    <xf numFmtId="0" fontId="2" fillId="0" borderId="31" xfId="0" applyFont="1" applyBorder="1" applyAlignment="1">
      <alignment horizontal="justify" wrapText="1"/>
    </xf>
    <xf numFmtId="0" fontId="2" fillId="0" borderId="2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2" fillId="0" borderId="34" xfId="0" applyFont="1" applyBorder="1" applyAlignment="1">
      <alignment horizontal="justify" wrapText="1"/>
    </xf>
    <xf numFmtId="0" fontId="0" fillId="0" borderId="36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horizontal="justify" wrapText="1"/>
    </xf>
    <xf numFmtId="0" fontId="0" fillId="0" borderId="25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7" fillId="0" borderId="28" xfId="0" applyFont="1" applyBorder="1" applyAlignment="1">
      <alignment vertical="center"/>
    </xf>
    <xf numFmtId="0" fontId="0" fillId="33" borderId="0" xfId="0" applyFill="1" applyAlignment="1">
      <alignment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/>
    </xf>
    <xf numFmtId="0" fontId="4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/>
    </xf>
    <xf numFmtId="0" fontId="3" fillId="0" borderId="29" xfId="0" applyFont="1" applyBorder="1" applyAlignment="1">
      <alignment horizontal="left" vertical="top" wrapText="1"/>
    </xf>
    <xf numFmtId="0" fontId="1" fillId="0" borderId="21" xfId="0" applyFont="1" applyBorder="1" applyAlignment="1">
      <alignment/>
    </xf>
    <xf numFmtId="0" fontId="2" fillId="0" borderId="31" xfId="0" applyFont="1" applyBorder="1" applyAlignment="1">
      <alignment horizontal="center" vertical="center" wrapText="1"/>
    </xf>
    <xf numFmtId="0" fontId="12" fillId="0" borderId="34" xfId="0" applyFont="1" applyBorder="1" applyAlignment="1">
      <alignment/>
    </xf>
    <xf numFmtId="0" fontId="12" fillId="0" borderId="37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18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38" xfId="0" applyFont="1" applyBorder="1" applyAlignment="1">
      <alignment/>
    </xf>
    <xf numFmtId="0" fontId="3" fillId="0" borderId="29" xfId="0" applyFont="1" applyBorder="1" applyAlignment="1">
      <alignment horizontal="justify" vertical="top" wrapText="1"/>
    </xf>
    <xf numFmtId="0" fontId="7" fillId="0" borderId="31" xfId="0" applyFont="1" applyBorder="1" applyAlignment="1">
      <alignment horizontal="center" vertical="center" wrapText="1"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12" xfId="0" applyFont="1" applyBorder="1" applyAlignment="1">
      <alignment/>
    </xf>
    <xf numFmtId="0" fontId="7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/>
    </xf>
    <xf numFmtId="0" fontId="3" fillId="33" borderId="29" xfId="0" applyFont="1" applyFill="1" applyBorder="1" applyAlignment="1">
      <alignment horizontal="left" vertical="top" wrapText="1"/>
    </xf>
    <xf numFmtId="0" fontId="1" fillId="33" borderId="21" xfId="0" applyFont="1" applyFill="1" applyBorder="1" applyAlignment="1">
      <alignment/>
    </xf>
    <xf numFmtId="0" fontId="2" fillId="33" borderId="31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/>
    </xf>
    <xf numFmtId="0" fontId="12" fillId="33" borderId="37" xfId="0" applyFont="1" applyFill="1" applyBorder="1" applyAlignment="1">
      <alignment/>
    </xf>
    <xf numFmtId="0" fontId="12" fillId="33" borderId="33" xfId="0" applyFont="1" applyFill="1" applyBorder="1" applyAlignment="1">
      <alignment/>
    </xf>
    <xf numFmtId="0" fontId="12" fillId="33" borderId="28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2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25" xfId="0" applyFont="1" applyBorder="1" applyAlignment="1">
      <alignment horizontal="justify" vertical="top" wrapText="1"/>
    </xf>
    <xf numFmtId="0" fontId="0" fillId="0" borderId="25" xfId="0" applyBorder="1" applyAlignment="1">
      <alignment/>
    </xf>
    <xf numFmtId="0" fontId="0" fillId="0" borderId="13" xfId="0" applyBorder="1" applyAlignment="1">
      <alignment/>
    </xf>
    <xf numFmtId="0" fontId="2" fillId="0" borderId="3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justify" vertical="center" wrapText="1"/>
    </xf>
    <xf numFmtId="0" fontId="2" fillId="0" borderId="35" xfId="0" applyFont="1" applyBorder="1" applyAlignment="1">
      <alignment horizontal="justify" vertical="center" wrapText="1"/>
    </xf>
    <xf numFmtId="0" fontId="2" fillId="0" borderId="44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0" fillId="0" borderId="12" xfId="0" applyBorder="1" applyAlignment="1">
      <alignment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44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49" xfId="0" applyBorder="1" applyAlignment="1">
      <alignment/>
    </xf>
    <xf numFmtId="0" fontId="0" fillId="0" borderId="44" xfId="0" applyBorder="1" applyAlignment="1">
      <alignment/>
    </xf>
    <xf numFmtId="0" fontId="0" fillId="0" borderId="11" xfId="0" applyBorder="1" applyAlignment="1">
      <alignment/>
    </xf>
    <xf numFmtId="0" fontId="3" fillId="0" borderId="21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left" vertical="top" wrapText="1"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left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4" fontId="3" fillId="0" borderId="45" xfId="0" applyNumberFormat="1" applyFont="1" applyBorder="1" applyAlignment="1">
      <alignment horizontal="center" vertical="center" wrapText="1"/>
    </xf>
    <xf numFmtId="14" fontId="3" fillId="0" borderId="31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8" fillId="0" borderId="18" xfId="0" applyFont="1" applyBorder="1" applyAlignment="1">
      <alignment/>
    </xf>
    <xf numFmtId="0" fontId="6" fillId="0" borderId="31" xfId="0" applyFont="1" applyBorder="1" applyAlignment="1">
      <alignment horizontal="center" vertical="center" wrapText="1"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12" xfId="0" applyFont="1" applyBorder="1" applyAlignment="1">
      <alignment/>
    </xf>
    <xf numFmtId="0" fontId="12" fillId="0" borderId="34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8" fillId="0" borderId="37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12" fillId="0" borderId="16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0" fontId="8" fillId="0" borderId="48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7" fillId="0" borderId="51" xfId="0" applyFont="1" applyBorder="1" applyAlignment="1">
      <alignment horizontal="center" vertical="center" wrapText="1"/>
    </xf>
    <xf numFmtId="0" fontId="12" fillId="0" borderId="42" xfId="0" applyFont="1" applyBorder="1" applyAlignment="1">
      <alignment/>
    </xf>
    <xf numFmtId="0" fontId="12" fillId="0" borderId="43" xfId="0" applyFont="1" applyBorder="1" applyAlignment="1">
      <alignment/>
    </xf>
    <xf numFmtId="0" fontId="12" fillId="0" borderId="44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11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7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13" xfId="0" applyFont="1" applyBorder="1" applyAlignment="1">
      <alignment/>
    </xf>
    <xf numFmtId="0" fontId="0" fillId="0" borderId="30" xfId="0" applyBorder="1" applyAlignment="1">
      <alignment/>
    </xf>
    <xf numFmtId="0" fontId="0" fillId="0" borderId="49" xfId="0" applyBorder="1" applyAlignment="1">
      <alignment/>
    </xf>
    <xf numFmtId="0" fontId="0" fillId="0" borderId="44" xfId="0" applyBorder="1" applyAlignment="1">
      <alignment/>
    </xf>
    <xf numFmtId="0" fontId="0" fillId="0" borderId="11" xfId="0" applyBorder="1" applyAlignment="1">
      <alignment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12" fillId="0" borderId="0" xfId="0" applyFont="1" applyBorder="1" applyAlignment="1">
      <alignment/>
    </xf>
    <xf numFmtId="0" fontId="2" fillId="0" borderId="29" xfId="0" applyFont="1" applyBorder="1" applyAlignment="1">
      <alignment horizontal="justify" vertical="top" wrapText="1"/>
    </xf>
    <xf numFmtId="0" fontId="0" fillId="0" borderId="52" xfId="0" applyBorder="1" applyAlignment="1">
      <alignment/>
    </xf>
    <xf numFmtId="0" fontId="0" fillId="0" borderId="20" xfId="0" applyBorder="1" applyAlignment="1">
      <alignment/>
    </xf>
    <xf numFmtId="0" fontId="2" fillId="0" borderId="45" xfId="0" applyFont="1" applyBorder="1" applyAlignment="1">
      <alignment horizontal="center" vertical="center" wrapText="1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2" fillId="0" borderId="3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/>
    </xf>
    <xf numFmtId="0" fontId="12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7"/>
  <sheetViews>
    <sheetView tabSelected="1" view="pageBreakPreview" zoomScaleSheetLayoutView="100" zoomScalePageLayoutView="0" workbookViewId="0" topLeftCell="A145">
      <selection activeCell="H159" sqref="H159:O160"/>
    </sheetView>
  </sheetViews>
  <sheetFormatPr defaultColWidth="9.140625" defaultRowHeight="15"/>
  <cols>
    <col min="1" max="1" width="26.7109375" style="0" customWidth="1"/>
    <col min="2" max="2" width="11.00390625" style="0" customWidth="1"/>
    <col min="3" max="3" width="8.7109375" style="0" hidden="1" customWidth="1"/>
    <col min="4" max="4" width="9.140625" style="0" hidden="1" customWidth="1"/>
    <col min="5" max="5" width="10.8515625" style="0" customWidth="1"/>
    <col min="6" max="6" width="9.7109375" style="0" bestFit="1" customWidth="1"/>
    <col min="7" max="7" width="10.7109375" style="0" customWidth="1"/>
    <col min="8" max="8" width="11.00390625" style="0" customWidth="1"/>
    <col min="9" max="9" width="10.7109375" style="0" customWidth="1"/>
    <col min="10" max="10" width="9.140625" style="0" hidden="1" customWidth="1"/>
    <col min="11" max="11" width="9.57421875" style="0" customWidth="1"/>
    <col min="12" max="12" width="9.140625" style="0" hidden="1" customWidth="1"/>
    <col min="13" max="14" width="10.421875" style="0" customWidth="1"/>
    <col min="15" max="15" width="9.140625" style="0" hidden="1" customWidth="1"/>
    <col min="16" max="17" width="6.140625" style="0" customWidth="1"/>
    <col min="18" max="18" width="0.42578125" style="0" customWidth="1"/>
    <col min="20" max="20" width="11.7109375" style="0" customWidth="1"/>
    <col min="21" max="21" width="23.8515625" style="0" customWidth="1"/>
  </cols>
  <sheetData>
    <row r="1" spans="1:20" ht="15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</row>
    <row r="2" spans="1:20" ht="15">
      <c r="A2" s="161" t="s">
        <v>71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1:21" ht="49.5" customHeight="1" thickBot="1">
      <c r="A3" s="64" t="s">
        <v>72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45"/>
    </row>
    <row r="4" spans="1:20" ht="15.75" thickTop="1">
      <c r="A4" s="232" t="s">
        <v>0</v>
      </c>
      <c r="B4" s="73" t="s">
        <v>1</v>
      </c>
      <c r="C4" s="229"/>
      <c r="D4" s="229"/>
      <c r="E4" s="229"/>
      <c r="F4" s="145"/>
      <c r="G4" s="235" t="s">
        <v>2</v>
      </c>
      <c r="H4" s="73" t="s">
        <v>1</v>
      </c>
      <c r="I4" s="229"/>
      <c r="J4" s="229"/>
      <c r="K4" s="145"/>
      <c r="L4" s="73" t="s">
        <v>2</v>
      </c>
      <c r="M4" s="145"/>
      <c r="N4" s="73" t="s">
        <v>1</v>
      </c>
      <c r="O4" s="229"/>
      <c r="P4" s="229"/>
      <c r="Q4" s="145"/>
      <c r="R4" s="73" t="s">
        <v>2</v>
      </c>
      <c r="S4" s="162"/>
      <c r="T4" s="121" t="s">
        <v>3</v>
      </c>
    </row>
    <row r="5" spans="1:20" ht="15.75" thickBot="1">
      <c r="A5" s="233"/>
      <c r="B5" s="227"/>
      <c r="C5" s="230"/>
      <c r="D5" s="230"/>
      <c r="E5" s="230"/>
      <c r="F5" s="228"/>
      <c r="G5" s="236"/>
      <c r="H5" s="227"/>
      <c r="I5" s="230"/>
      <c r="J5" s="230"/>
      <c r="K5" s="228"/>
      <c r="L5" s="225"/>
      <c r="M5" s="226"/>
      <c r="N5" s="227"/>
      <c r="O5" s="230"/>
      <c r="P5" s="230"/>
      <c r="Q5" s="228"/>
      <c r="R5" s="163"/>
      <c r="S5" s="164"/>
      <c r="T5" s="159"/>
    </row>
    <row r="6" spans="1:20" ht="16.5" thickBot="1">
      <c r="A6" s="234"/>
      <c r="B6" s="6">
        <v>1</v>
      </c>
      <c r="C6" s="5"/>
      <c r="D6" s="1">
        <v>2</v>
      </c>
      <c r="E6" s="7">
        <v>2</v>
      </c>
      <c r="F6" s="2">
        <v>3</v>
      </c>
      <c r="G6" s="237"/>
      <c r="H6" s="2">
        <v>1</v>
      </c>
      <c r="I6" s="6">
        <v>2</v>
      </c>
      <c r="J6" s="5"/>
      <c r="K6" s="2">
        <v>3</v>
      </c>
      <c r="L6" s="227"/>
      <c r="M6" s="228"/>
      <c r="N6" s="6">
        <v>1</v>
      </c>
      <c r="O6" s="5"/>
      <c r="P6" s="2">
        <v>2</v>
      </c>
      <c r="Q6" s="2">
        <v>3</v>
      </c>
      <c r="R6" s="165"/>
      <c r="S6" s="166"/>
      <c r="T6" s="160"/>
    </row>
    <row r="7" spans="1:20" ht="15">
      <c r="A7" s="172" t="s">
        <v>15</v>
      </c>
      <c r="B7" s="98" t="s">
        <v>34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5"/>
      <c r="T7" s="213"/>
    </row>
    <row r="8" spans="1:20" ht="15.75" thickBot="1">
      <c r="A8" s="173"/>
      <c r="B8" s="216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8"/>
      <c r="T8" s="209"/>
    </row>
    <row r="9" spans="1:20" ht="16.5" thickBot="1">
      <c r="A9" s="20" t="s">
        <v>4</v>
      </c>
      <c r="B9" s="210">
        <v>350</v>
      </c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4"/>
      <c r="T9" s="9"/>
    </row>
    <row r="10" spans="1:20" ht="15.75" customHeight="1" thickTop="1">
      <c r="A10" s="172" t="s">
        <v>16</v>
      </c>
      <c r="B10" s="82" t="s">
        <v>35</v>
      </c>
      <c r="C10" s="83"/>
      <c r="D10" s="83"/>
      <c r="E10" s="83"/>
      <c r="F10" s="83"/>
      <c r="G10" s="84"/>
      <c r="H10" s="153" t="s">
        <v>27</v>
      </c>
      <c r="I10" s="154"/>
      <c r="J10" s="154"/>
      <c r="K10" s="154"/>
      <c r="L10" s="154"/>
      <c r="M10" s="155"/>
      <c r="N10" s="82" t="s">
        <v>36</v>
      </c>
      <c r="O10" s="83"/>
      <c r="P10" s="83"/>
      <c r="Q10" s="83"/>
      <c r="R10" s="83"/>
      <c r="S10" s="84"/>
      <c r="T10" s="213"/>
    </row>
    <row r="11" spans="1:20" ht="15.75" thickBot="1">
      <c r="A11" s="173"/>
      <c r="B11" s="85"/>
      <c r="C11" s="86"/>
      <c r="D11" s="86"/>
      <c r="E11" s="86"/>
      <c r="F11" s="86"/>
      <c r="G11" s="87"/>
      <c r="H11" s="156"/>
      <c r="I11" s="157"/>
      <c r="J11" s="157"/>
      <c r="K11" s="157"/>
      <c r="L11" s="157"/>
      <c r="M11" s="158"/>
      <c r="N11" s="85"/>
      <c r="O11" s="86"/>
      <c r="P11" s="86"/>
      <c r="Q11" s="86"/>
      <c r="R11" s="86"/>
      <c r="S11" s="87"/>
      <c r="T11" s="209"/>
    </row>
    <row r="12" spans="1:20" ht="16.5" thickBot="1">
      <c r="A12" s="20" t="s">
        <v>5</v>
      </c>
      <c r="B12" s="6">
        <v>50</v>
      </c>
      <c r="C12" s="33"/>
      <c r="D12" s="30"/>
      <c r="E12" s="2"/>
      <c r="F12" s="2"/>
      <c r="G12" s="3">
        <v>50</v>
      </c>
      <c r="H12" s="2">
        <v>60</v>
      </c>
      <c r="I12" s="2"/>
      <c r="J12" s="1"/>
      <c r="K12" s="35"/>
      <c r="L12" s="30"/>
      <c r="M12" s="3">
        <v>60</v>
      </c>
      <c r="N12" s="2">
        <v>40</v>
      </c>
      <c r="O12" s="206"/>
      <c r="P12" s="208"/>
      <c r="Q12" s="206"/>
      <c r="R12" s="208"/>
      <c r="S12" s="3">
        <v>40</v>
      </c>
      <c r="T12" s="38">
        <v>50</v>
      </c>
    </row>
    <row r="13" spans="1:20" ht="16.5" thickBot="1">
      <c r="A13" s="21" t="s">
        <v>6</v>
      </c>
      <c r="B13" s="31">
        <f>B12*B9</f>
        <v>17500</v>
      </c>
      <c r="C13" s="34"/>
      <c r="D13" s="32"/>
      <c r="E13" s="4"/>
      <c r="F13" s="4"/>
      <c r="G13" s="27">
        <f>G12*B9</f>
        <v>17500</v>
      </c>
      <c r="H13" s="31">
        <f>H12*B9</f>
        <v>21000</v>
      </c>
      <c r="I13" s="36"/>
      <c r="J13" s="32"/>
      <c r="K13" s="6"/>
      <c r="L13" s="4"/>
      <c r="M13" s="27">
        <f>M12*B9</f>
        <v>21000</v>
      </c>
      <c r="N13" s="4">
        <f>N12*B9</f>
        <v>14000</v>
      </c>
      <c r="O13" s="204"/>
      <c r="P13" s="205"/>
      <c r="Q13" s="204">
        <f>Q12*B9</f>
        <v>0</v>
      </c>
      <c r="R13" s="205"/>
      <c r="S13" s="27">
        <f>S12*B9</f>
        <v>14000</v>
      </c>
      <c r="T13" s="29">
        <f>T12*B9</f>
        <v>17500</v>
      </c>
    </row>
    <row r="14" spans="1:20" ht="15.75" thickTop="1">
      <c r="A14" s="172" t="s">
        <v>15</v>
      </c>
      <c r="B14" s="98" t="s">
        <v>28</v>
      </c>
      <c r="C14" s="214"/>
      <c r="D14" s="214"/>
      <c r="E14" s="214"/>
      <c r="F14" s="214"/>
      <c r="G14" s="214"/>
      <c r="H14" s="214"/>
      <c r="I14" s="214"/>
      <c r="J14" s="214"/>
      <c r="K14" s="231"/>
      <c r="L14" s="214"/>
      <c r="M14" s="214"/>
      <c r="N14" s="214"/>
      <c r="O14" s="214"/>
      <c r="P14" s="214"/>
      <c r="Q14" s="214"/>
      <c r="R14" s="214"/>
      <c r="S14" s="215"/>
      <c r="T14" s="213"/>
    </row>
    <row r="15" spans="1:20" ht="15.75" thickBot="1">
      <c r="A15" s="173"/>
      <c r="B15" s="216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8"/>
      <c r="T15" s="209"/>
    </row>
    <row r="16" spans="1:20" ht="16.5" thickBot="1">
      <c r="A16" s="20" t="s">
        <v>4</v>
      </c>
      <c r="B16" s="210">
        <v>600</v>
      </c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4"/>
      <c r="T16" s="9"/>
    </row>
    <row r="17" spans="1:20" ht="15.75" customHeight="1" thickTop="1">
      <c r="A17" s="172" t="s">
        <v>16</v>
      </c>
      <c r="B17" s="82" t="s">
        <v>37</v>
      </c>
      <c r="C17" s="83"/>
      <c r="D17" s="83"/>
      <c r="E17" s="83"/>
      <c r="F17" s="83"/>
      <c r="G17" s="84"/>
      <c r="H17" s="153" t="s">
        <v>27</v>
      </c>
      <c r="I17" s="154"/>
      <c r="J17" s="154"/>
      <c r="K17" s="154"/>
      <c r="L17" s="154"/>
      <c r="M17" s="155"/>
      <c r="N17" s="82" t="s">
        <v>21</v>
      </c>
      <c r="O17" s="83"/>
      <c r="P17" s="83"/>
      <c r="Q17" s="83"/>
      <c r="R17" s="83"/>
      <c r="S17" s="84"/>
      <c r="T17" s="213"/>
    </row>
    <row r="18" spans="1:20" ht="15.75" thickBot="1">
      <c r="A18" s="173"/>
      <c r="B18" s="85"/>
      <c r="C18" s="86"/>
      <c r="D18" s="86"/>
      <c r="E18" s="86"/>
      <c r="F18" s="86"/>
      <c r="G18" s="87"/>
      <c r="H18" s="156"/>
      <c r="I18" s="157"/>
      <c r="J18" s="157"/>
      <c r="K18" s="157"/>
      <c r="L18" s="157"/>
      <c r="M18" s="158"/>
      <c r="N18" s="85"/>
      <c r="O18" s="86"/>
      <c r="P18" s="86"/>
      <c r="Q18" s="86"/>
      <c r="R18" s="86"/>
      <c r="S18" s="87"/>
      <c r="T18" s="209"/>
    </row>
    <row r="19" spans="1:20" ht="16.5" thickBot="1">
      <c r="A19" s="20"/>
      <c r="B19" s="6">
        <v>45</v>
      </c>
      <c r="C19" s="33"/>
      <c r="D19" s="30"/>
      <c r="E19" s="2"/>
      <c r="F19" s="2"/>
      <c r="G19" s="3">
        <v>45</v>
      </c>
      <c r="H19" s="11">
        <v>50</v>
      </c>
      <c r="I19" s="11"/>
      <c r="J19" s="13"/>
      <c r="K19" s="14"/>
      <c r="L19" s="10"/>
      <c r="M19" s="12">
        <v>50</v>
      </c>
      <c r="N19" s="11">
        <v>40</v>
      </c>
      <c r="O19" s="219"/>
      <c r="P19" s="220"/>
      <c r="Q19" s="219"/>
      <c r="R19" s="220"/>
      <c r="S19" s="12">
        <v>40</v>
      </c>
      <c r="T19" s="38">
        <v>45</v>
      </c>
    </row>
    <row r="20" spans="1:20" ht="16.5" thickBot="1">
      <c r="A20" s="21" t="s">
        <v>6</v>
      </c>
      <c r="B20" s="31">
        <f>B19*B16</f>
        <v>27000</v>
      </c>
      <c r="C20" s="34"/>
      <c r="D20" s="32"/>
      <c r="E20" s="4"/>
      <c r="F20" s="4"/>
      <c r="G20" s="27">
        <f>G19*B16</f>
        <v>27000</v>
      </c>
      <c r="H20" s="16">
        <f>H19*B16</f>
        <v>30000</v>
      </c>
      <c r="I20" s="16"/>
      <c r="J20" s="17"/>
      <c r="K20" s="19"/>
      <c r="L20" s="15"/>
      <c r="M20" s="8">
        <f>M19*B16</f>
        <v>30000</v>
      </c>
      <c r="N20" s="16">
        <f>N19*B16</f>
        <v>24000</v>
      </c>
      <c r="O20" s="221"/>
      <c r="P20" s="222"/>
      <c r="Q20" s="221"/>
      <c r="R20" s="222"/>
      <c r="S20" s="8">
        <f>S19*B16</f>
        <v>24000</v>
      </c>
      <c r="T20" s="18">
        <f>T19*B16</f>
        <v>27000</v>
      </c>
    </row>
    <row r="21" spans="1:20" ht="15" customHeight="1" thickTop="1">
      <c r="A21" s="71" t="s">
        <v>15</v>
      </c>
      <c r="B21" s="98" t="s">
        <v>29</v>
      </c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5"/>
      <c r="T21" s="88"/>
    </row>
    <row r="22" spans="1:20" ht="15" customHeight="1" thickBot="1">
      <c r="A22" s="173"/>
      <c r="B22" s="216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8"/>
      <c r="T22" s="209"/>
    </row>
    <row r="23" spans="1:20" ht="16.5" thickBot="1">
      <c r="A23" s="20" t="s">
        <v>4</v>
      </c>
      <c r="B23" s="210">
        <v>50</v>
      </c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2"/>
      <c r="T23" s="9"/>
    </row>
    <row r="24" spans="1:20" ht="14.25" customHeight="1" thickTop="1">
      <c r="A24" s="172" t="s">
        <v>16</v>
      </c>
      <c r="B24" s="82" t="s">
        <v>38</v>
      </c>
      <c r="C24" s="83"/>
      <c r="D24" s="83"/>
      <c r="E24" s="83"/>
      <c r="F24" s="83"/>
      <c r="G24" s="84"/>
      <c r="H24" s="153" t="s">
        <v>27</v>
      </c>
      <c r="I24" s="154"/>
      <c r="J24" s="154"/>
      <c r="K24" s="154"/>
      <c r="L24" s="154"/>
      <c r="M24" s="155"/>
      <c r="N24" s="82" t="s">
        <v>39</v>
      </c>
      <c r="O24" s="83"/>
      <c r="P24" s="83"/>
      <c r="Q24" s="83"/>
      <c r="R24" s="83"/>
      <c r="S24" s="84"/>
      <c r="T24" s="213"/>
    </row>
    <row r="25" spans="1:20" ht="15.75" thickBot="1">
      <c r="A25" s="173"/>
      <c r="B25" s="85"/>
      <c r="C25" s="86"/>
      <c r="D25" s="86"/>
      <c r="E25" s="86"/>
      <c r="F25" s="86"/>
      <c r="G25" s="87"/>
      <c r="H25" s="156"/>
      <c r="I25" s="157"/>
      <c r="J25" s="157"/>
      <c r="K25" s="157"/>
      <c r="L25" s="157"/>
      <c r="M25" s="158"/>
      <c r="N25" s="85"/>
      <c r="O25" s="86"/>
      <c r="P25" s="86"/>
      <c r="Q25" s="86"/>
      <c r="R25" s="86"/>
      <c r="S25" s="87"/>
      <c r="T25" s="209"/>
    </row>
    <row r="26" spans="1:20" ht="16.5" thickBot="1">
      <c r="A26" s="20" t="s">
        <v>7</v>
      </c>
      <c r="B26" s="6">
        <v>45</v>
      </c>
      <c r="C26" s="30"/>
      <c r="D26" s="206"/>
      <c r="E26" s="207"/>
      <c r="F26" s="2"/>
      <c r="G26" s="3">
        <v>45</v>
      </c>
      <c r="H26" s="2">
        <v>50</v>
      </c>
      <c r="I26" s="2"/>
      <c r="J26" s="206"/>
      <c r="K26" s="208"/>
      <c r="L26" s="206">
        <v>50</v>
      </c>
      <c r="M26" s="208"/>
      <c r="N26" s="2">
        <v>35</v>
      </c>
      <c r="O26" s="206"/>
      <c r="P26" s="208"/>
      <c r="Q26" s="206"/>
      <c r="R26" s="208"/>
      <c r="S26" s="2">
        <v>35</v>
      </c>
      <c r="T26" s="38">
        <v>43</v>
      </c>
    </row>
    <row r="27" spans="1:20" ht="16.5" thickBot="1">
      <c r="A27" s="21" t="s">
        <v>6</v>
      </c>
      <c r="B27" s="31">
        <f>B26*B23</f>
        <v>2250</v>
      </c>
      <c r="C27" s="32"/>
      <c r="D27" s="204"/>
      <c r="E27" s="205"/>
      <c r="F27" s="4"/>
      <c r="G27" s="27">
        <f>G26*B23</f>
        <v>2250</v>
      </c>
      <c r="H27" s="4">
        <f>H26*B23</f>
        <v>2500</v>
      </c>
      <c r="I27" s="4"/>
      <c r="J27" s="204"/>
      <c r="K27" s="205"/>
      <c r="L27" s="204">
        <f>L26*B23</f>
        <v>2500</v>
      </c>
      <c r="M27" s="205"/>
      <c r="N27" s="4">
        <f>N26*B23</f>
        <v>1750</v>
      </c>
      <c r="O27" s="204"/>
      <c r="P27" s="205"/>
      <c r="Q27" s="204"/>
      <c r="R27" s="205"/>
      <c r="S27" s="4">
        <f>S26*B23</f>
        <v>1750</v>
      </c>
      <c r="T27" s="29">
        <f>T26*B23</f>
        <v>2150</v>
      </c>
    </row>
    <row r="28" spans="1:20" ht="0.75" customHeight="1" thickBot="1" thickTop="1">
      <c r="A28" s="42" t="s">
        <v>15</v>
      </c>
      <c r="B28" s="82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203"/>
    </row>
    <row r="29" spans="1:20" ht="15" customHeight="1" thickTop="1">
      <c r="A29" s="71" t="s">
        <v>15</v>
      </c>
      <c r="B29" s="238" t="s">
        <v>30</v>
      </c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74"/>
      <c r="T29" s="75"/>
    </row>
    <row r="30" spans="1:20" ht="15.75" thickBot="1">
      <c r="A30" s="72"/>
      <c r="B30" s="76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8"/>
    </row>
    <row r="31" spans="1:20" ht="17.25" thickBot="1" thickTop="1">
      <c r="A31" s="21" t="s">
        <v>4</v>
      </c>
      <c r="B31" s="69">
        <v>25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80"/>
    </row>
    <row r="32" spans="1:20" ht="14.25" customHeight="1" thickTop="1">
      <c r="A32" s="71" t="s">
        <v>16</v>
      </c>
      <c r="B32" s="82" t="s">
        <v>40</v>
      </c>
      <c r="C32" s="83"/>
      <c r="D32" s="83"/>
      <c r="E32" s="83"/>
      <c r="F32" s="83"/>
      <c r="G32" s="84"/>
      <c r="H32" s="153" t="s">
        <v>23</v>
      </c>
      <c r="I32" s="154"/>
      <c r="J32" s="154"/>
      <c r="K32" s="154"/>
      <c r="L32" s="154"/>
      <c r="M32" s="155"/>
      <c r="N32" s="82" t="s">
        <v>24</v>
      </c>
      <c r="O32" s="83"/>
      <c r="P32" s="83"/>
      <c r="Q32" s="83"/>
      <c r="R32" s="83"/>
      <c r="S32" s="84"/>
      <c r="T32" s="88"/>
    </row>
    <row r="33" spans="1:20" ht="15.75" thickBot="1">
      <c r="A33" s="72"/>
      <c r="B33" s="85"/>
      <c r="C33" s="86"/>
      <c r="D33" s="86"/>
      <c r="E33" s="86"/>
      <c r="F33" s="86"/>
      <c r="G33" s="87"/>
      <c r="H33" s="156"/>
      <c r="I33" s="157"/>
      <c r="J33" s="157"/>
      <c r="K33" s="157"/>
      <c r="L33" s="157"/>
      <c r="M33" s="158"/>
      <c r="N33" s="85"/>
      <c r="O33" s="86"/>
      <c r="P33" s="86"/>
      <c r="Q33" s="86"/>
      <c r="R33" s="86"/>
      <c r="S33" s="87"/>
      <c r="T33" s="89"/>
    </row>
    <row r="34" spans="1:20" ht="17.25" thickBot="1" thickTop="1">
      <c r="A34" s="21" t="s">
        <v>7</v>
      </c>
      <c r="B34" s="4">
        <v>35</v>
      </c>
      <c r="C34" s="4"/>
      <c r="D34" s="66"/>
      <c r="E34" s="68"/>
      <c r="F34" s="4"/>
      <c r="G34" s="27">
        <v>35</v>
      </c>
      <c r="H34" s="4">
        <v>40</v>
      </c>
      <c r="I34" s="4"/>
      <c r="J34" s="66"/>
      <c r="K34" s="68"/>
      <c r="L34" s="69">
        <v>40</v>
      </c>
      <c r="M34" s="68"/>
      <c r="N34" s="4">
        <v>35</v>
      </c>
      <c r="O34" s="239"/>
      <c r="P34" s="240"/>
      <c r="Q34" s="66"/>
      <c r="R34" s="68"/>
      <c r="S34" s="27">
        <v>35</v>
      </c>
      <c r="T34" s="29">
        <v>36</v>
      </c>
    </row>
    <row r="35" spans="1:20" ht="24.75" customHeight="1" thickBot="1" thickTop="1">
      <c r="A35" s="21" t="s">
        <v>6</v>
      </c>
      <c r="B35" s="23">
        <f>B34*B31</f>
        <v>875</v>
      </c>
      <c r="C35" s="24"/>
      <c r="D35" s="66"/>
      <c r="E35" s="68"/>
      <c r="F35" s="4"/>
      <c r="G35" s="27">
        <f>G34*B31</f>
        <v>875</v>
      </c>
      <c r="H35" s="4">
        <f>H34*B31</f>
        <v>1000</v>
      </c>
      <c r="I35" s="4"/>
      <c r="J35" s="66"/>
      <c r="K35" s="68"/>
      <c r="L35" s="69">
        <f>L34*B31</f>
        <v>1000</v>
      </c>
      <c r="M35" s="70"/>
      <c r="N35" s="4">
        <f>N34*B31</f>
        <v>875</v>
      </c>
      <c r="O35" s="106"/>
      <c r="P35" s="241"/>
      <c r="Q35" s="66"/>
      <c r="R35" s="68"/>
      <c r="S35" s="27">
        <f>S34*B31</f>
        <v>875</v>
      </c>
      <c r="T35" s="29">
        <f>T34*B31</f>
        <v>900</v>
      </c>
    </row>
    <row r="36" spans="1:20" ht="15" customHeight="1" thickTop="1">
      <c r="A36" s="71" t="s">
        <v>15</v>
      </c>
      <c r="B36" s="73" t="s">
        <v>31</v>
      </c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9"/>
    </row>
    <row r="37" spans="1:20" ht="15.75" thickBot="1">
      <c r="A37" s="167"/>
      <c r="B37" s="200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2"/>
    </row>
    <row r="38" spans="1:20" ht="17.25" thickBot="1" thickTop="1">
      <c r="A38" s="21" t="s">
        <v>4</v>
      </c>
      <c r="B38" s="69">
        <v>100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80"/>
    </row>
    <row r="39" spans="1:20" ht="15" customHeight="1" thickTop="1">
      <c r="A39" s="71" t="s">
        <v>16</v>
      </c>
      <c r="B39" s="82" t="s">
        <v>41</v>
      </c>
      <c r="C39" s="83"/>
      <c r="D39" s="83"/>
      <c r="E39" s="83"/>
      <c r="F39" s="83"/>
      <c r="G39" s="84"/>
      <c r="H39" s="153" t="s">
        <v>27</v>
      </c>
      <c r="I39" s="154"/>
      <c r="J39" s="154"/>
      <c r="K39" s="154"/>
      <c r="L39" s="154"/>
      <c r="M39" s="155"/>
      <c r="N39" s="82" t="s">
        <v>42</v>
      </c>
      <c r="O39" s="83"/>
      <c r="P39" s="83"/>
      <c r="Q39" s="83"/>
      <c r="R39" s="83"/>
      <c r="S39" s="84"/>
      <c r="T39" s="88"/>
    </row>
    <row r="40" spans="1:20" ht="15.75" thickBot="1">
      <c r="A40" s="72"/>
      <c r="B40" s="85"/>
      <c r="C40" s="86"/>
      <c r="D40" s="86"/>
      <c r="E40" s="86"/>
      <c r="F40" s="86"/>
      <c r="G40" s="87"/>
      <c r="H40" s="156"/>
      <c r="I40" s="157"/>
      <c r="J40" s="157"/>
      <c r="K40" s="157"/>
      <c r="L40" s="157"/>
      <c r="M40" s="158"/>
      <c r="N40" s="85"/>
      <c r="O40" s="86"/>
      <c r="P40" s="86"/>
      <c r="Q40" s="86"/>
      <c r="R40" s="86"/>
      <c r="S40" s="87"/>
      <c r="T40" s="89"/>
    </row>
    <row r="41" spans="1:20" ht="17.25" thickBot="1" thickTop="1">
      <c r="A41" s="21" t="s">
        <v>7</v>
      </c>
      <c r="B41" s="4">
        <v>45</v>
      </c>
      <c r="C41" s="4"/>
      <c r="D41" s="66"/>
      <c r="E41" s="68"/>
      <c r="F41" s="41"/>
      <c r="G41" s="39">
        <v>45</v>
      </c>
      <c r="H41" s="4">
        <v>50</v>
      </c>
      <c r="I41" s="4"/>
      <c r="J41" s="66"/>
      <c r="K41" s="68"/>
      <c r="L41" s="28"/>
      <c r="M41" s="40">
        <v>50</v>
      </c>
      <c r="N41" s="4">
        <v>35</v>
      </c>
      <c r="O41" s="25"/>
      <c r="P41" s="26"/>
      <c r="Q41" s="25"/>
      <c r="R41" s="26">
        <v>35</v>
      </c>
      <c r="S41" s="27">
        <v>35</v>
      </c>
      <c r="T41" s="29">
        <v>43</v>
      </c>
    </row>
    <row r="42" spans="1:20" ht="17.25" thickBot="1" thickTop="1">
      <c r="A42" s="21" t="s">
        <v>6</v>
      </c>
      <c r="B42" s="23">
        <f>B41*B38</f>
        <v>4500</v>
      </c>
      <c r="C42" s="24"/>
      <c r="D42" s="66"/>
      <c r="E42" s="68"/>
      <c r="F42" s="4"/>
      <c r="G42" s="27">
        <f>G41*B38</f>
        <v>4500</v>
      </c>
      <c r="H42" s="4">
        <f>H41*B38</f>
        <v>5000</v>
      </c>
      <c r="I42" s="4"/>
      <c r="J42" s="66"/>
      <c r="K42" s="68"/>
      <c r="L42" s="69">
        <f>M41*B38</f>
        <v>5000</v>
      </c>
      <c r="M42" s="70"/>
      <c r="N42" s="4">
        <f>N41*B38</f>
        <v>3500</v>
      </c>
      <c r="O42" s="66"/>
      <c r="P42" s="68"/>
      <c r="Q42" s="66"/>
      <c r="R42" s="68"/>
      <c r="S42" s="27">
        <f>S41*B38</f>
        <v>3500</v>
      </c>
      <c r="T42" s="29">
        <f>T41*B38</f>
        <v>4300</v>
      </c>
    </row>
    <row r="43" spans="1:20" ht="39" customHeight="1" thickTop="1">
      <c r="A43" s="71" t="s">
        <v>15</v>
      </c>
      <c r="B43" s="73" t="s">
        <v>43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5"/>
    </row>
    <row r="44" spans="1:20" ht="2.25" customHeight="1" thickBot="1">
      <c r="A44" s="72"/>
      <c r="B44" s="190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191"/>
    </row>
    <row r="45" spans="1:20" ht="17.25" thickBot="1" thickTop="1">
      <c r="A45" s="22" t="s">
        <v>4</v>
      </c>
      <c r="B45" s="69">
        <v>500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80"/>
    </row>
    <row r="46" spans="1:20" ht="15" customHeight="1" thickTop="1">
      <c r="A46" s="81" t="s">
        <v>16</v>
      </c>
      <c r="B46" s="192" t="s">
        <v>25</v>
      </c>
      <c r="C46" s="193"/>
      <c r="D46" s="193"/>
      <c r="E46" s="193"/>
      <c r="F46" s="193"/>
      <c r="G46" s="194"/>
      <c r="H46" s="153" t="s">
        <v>22</v>
      </c>
      <c r="I46" s="154"/>
      <c r="J46" s="154"/>
      <c r="K46" s="154"/>
      <c r="L46" s="154"/>
      <c r="M46" s="155"/>
      <c r="N46" s="153" t="s">
        <v>27</v>
      </c>
      <c r="O46" s="154"/>
      <c r="P46" s="154"/>
      <c r="Q46" s="154"/>
      <c r="R46" s="154"/>
      <c r="S46" s="155"/>
      <c r="T46" s="88"/>
    </row>
    <row r="47" spans="1:20" ht="15.75" thickBot="1">
      <c r="A47" s="72"/>
      <c r="B47" s="195"/>
      <c r="C47" s="196"/>
      <c r="D47" s="196"/>
      <c r="E47" s="196"/>
      <c r="F47" s="196"/>
      <c r="G47" s="197"/>
      <c r="H47" s="156"/>
      <c r="I47" s="157"/>
      <c r="J47" s="157"/>
      <c r="K47" s="157"/>
      <c r="L47" s="157"/>
      <c r="M47" s="158"/>
      <c r="N47" s="156"/>
      <c r="O47" s="157"/>
      <c r="P47" s="157"/>
      <c r="Q47" s="157"/>
      <c r="R47" s="157"/>
      <c r="S47" s="158"/>
      <c r="T47" s="89"/>
    </row>
    <row r="48" spans="1:20" ht="17.25" thickBot="1" thickTop="1">
      <c r="A48" s="22" t="s">
        <v>7</v>
      </c>
      <c r="B48" s="23">
        <v>40</v>
      </c>
      <c r="C48" s="24"/>
      <c r="D48" s="66"/>
      <c r="E48" s="68"/>
      <c r="F48" s="4"/>
      <c r="G48" s="27">
        <v>40</v>
      </c>
      <c r="H48" s="4">
        <v>45</v>
      </c>
      <c r="I48" s="4"/>
      <c r="J48" s="66"/>
      <c r="K48" s="68"/>
      <c r="L48" s="69">
        <v>45</v>
      </c>
      <c r="M48" s="68"/>
      <c r="N48" s="27">
        <v>30</v>
      </c>
      <c r="O48" s="69"/>
      <c r="P48" s="68"/>
      <c r="Q48" s="69"/>
      <c r="R48" s="68"/>
      <c r="S48" s="27">
        <v>30</v>
      </c>
      <c r="T48" s="29">
        <v>38</v>
      </c>
    </row>
    <row r="49" spans="1:20" ht="17.25" thickBot="1" thickTop="1">
      <c r="A49" s="22" t="s">
        <v>6</v>
      </c>
      <c r="B49" s="23">
        <f>B48*B45</f>
        <v>20000</v>
      </c>
      <c r="C49" s="24"/>
      <c r="D49" s="66"/>
      <c r="E49" s="68"/>
      <c r="F49" s="4"/>
      <c r="G49" s="27">
        <f>G48*B45</f>
        <v>20000</v>
      </c>
      <c r="H49" s="4">
        <f>H48*B45</f>
        <v>22500</v>
      </c>
      <c r="I49" s="4"/>
      <c r="J49" s="66"/>
      <c r="K49" s="68"/>
      <c r="L49" s="69">
        <f>L48*B45</f>
        <v>22500</v>
      </c>
      <c r="M49" s="70"/>
      <c r="N49" s="4">
        <f>N48*B45</f>
        <v>15000</v>
      </c>
      <c r="O49" s="66"/>
      <c r="P49" s="68"/>
      <c r="Q49" s="66"/>
      <c r="R49" s="68"/>
      <c r="S49" s="4">
        <f>S48*B45</f>
        <v>15000</v>
      </c>
      <c r="T49" s="29">
        <f>T48*B45</f>
        <v>19000</v>
      </c>
    </row>
    <row r="50" spans="1:20" ht="15.75" thickTop="1">
      <c r="A50" s="71" t="s">
        <v>15</v>
      </c>
      <c r="B50" s="73" t="s">
        <v>32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5"/>
    </row>
    <row r="51" spans="1:20" ht="15.75" thickBot="1">
      <c r="A51" s="72"/>
      <c r="B51" s="76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8"/>
    </row>
    <row r="52" spans="1:20" ht="17.25" thickBot="1" thickTop="1">
      <c r="A52" s="22" t="s">
        <v>4</v>
      </c>
      <c r="B52" s="69">
        <v>700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80"/>
    </row>
    <row r="53" spans="1:20" ht="15" customHeight="1" thickTop="1">
      <c r="A53" s="81" t="s">
        <v>16</v>
      </c>
      <c r="B53" s="82" t="s">
        <v>19</v>
      </c>
      <c r="C53" s="83"/>
      <c r="D53" s="83"/>
      <c r="E53" s="83"/>
      <c r="F53" s="83"/>
      <c r="G53" s="84"/>
      <c r="H53" s="153" t="s">
        <v>22</v>
      </c>
      <c r="I53" s="154"/>
      <c r="J53" s="154"/>
      <c r="K53" s="154"/>
      <c r="L53" s="154"/>
      <c r="M53" s="155"/>
      <c r="N53" s="82" t="s">
        <v>26</v>
      </c>
      <c r="O53" s="83"/>
      <c r="P53" s="83"/>
      <c r="Q53" s="83"/>
      <c r="R53" s="83"/>
      <c r="S53" s="84"/>
      <c r="T53" s="88"/>
    </row>
    <row r="54" spans="1:20" ht="15.75" thickBot="1">
      <c r="A54" s="72"/>
      <c r="B54" s="85"/>
      <c r="C54" s="86"/>
      <c r="D54" s="86"/>
      <c r="E54" s="86"/>
      <c r="F54" s="86"/>
      <c r="G54" s="87"/>
      <c r="H54" s="156"/>
      <c r="I54" s="157"/>
      <c r="J54" s="157"/>
      <c r="K54" s="157"/>
      <c r="L54" s="157"/>
      <c r="M54" s="158"/>
      <c r="N54" s="85"/>
      <c r="O54" s="86"/>
      <c r="P54" s="86"/>
      <c r="Q54" s="86"/>
      <c r="R54" s="86"/>
      <c r="S54" s="87"/>
      <c r="T54" s="89"/>
    </row>
    <row r="55" spans="1:20" ht="17.25" thickBot="1" thickTop="1">
      <c r="A55" s="22" t="s">
        <v>7</v>
      </c>
      <c r="B55" s="23">
        <v>30</v>
      </c>
      <c r="C55" s="24"/>
      <c r="D55" s="66"/>
      <c r="E55" s="67"/>
      <c r="F55" s="4"/>
      <c r="G55" s="27">
        <v>30</v>
      </c>
      <c r="H55" s="4">
        <v>35</v>
      </c>
      <c r="I55" s="4"/>
      <c r="J55" s="66"/>
      <c r="K55" s="68"/>
      <c r="L55" s="69">
        <v>35</v>
      </c>
      <c r="M55" s="68"/>
      <c r="N55" s="4">
        <v>25</v>
      </c>
      <c r="O55" s="66"/>
      <c r="P55" s="68"/>
      <c r="Q55" s="66"/>
      <c r="R55" s="68"/>
      <c r="S55" s="27">
        <v>25</v>
      </c>
      <c r="T55" s="29">
        <v>30</v>
      </c>
    </row>
    <row r="56" spans="1:20" ht="17.25" thickBot="1" thickTop="1">
      <c r="A56" s="22" t="s">
        <v>6</v>
      </c>
      <c r="B56" s="23">
        <f>B55*B52</f>
        <v>21000</v>
      </c>
      <c r="C56" s="24"/>
      <c r="D56" s="66"/>
      <c r="E56" s="68"/>
      <c r="F56" s="4"/>
      <c r="G56" s="27">
        <f>G55*B52</f>
        <v>21000</v>
      </c>
      <c r="H56" s="4">
        <f>H55*B52</f>
        <v>24500</v>
      </c>
      <c r="I56" s="4"/>
      <c r="J56" s="66"/>
      <c r="K56" s="68"/>
      <c r="L56" s="69">
        <f>L55*B52</f>
        <v>24500</v>
      </c>
      <c r="M56" s="70"/>
      <c r="N56" s="4">
        <f>N55*B52</f>
        <v>17500</v>
      </c>
      <c r="O56" s="66"/>
      <c r="P56" s="68"/>
      <c r="Q56" s="66"/>
      <c r="R56" s="68"/>
      <c r="S56" s="27">
        <f>S55*B52</f>
        <v>17500</v>
      </c>
      <c r="T56" s="29">
        <f>T55*B52</f>
        <v>21000</v>
      </c>
    </row>
    <row r="57" spans="1:20" ht="15.75" thickTop="1">
      <c r="A57" s="71" t="s">
        <v>15</v>
      </c>
      <c r="B57" s="73" t="s">
        <v>33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5"/>
    </row>
    <row r="58" spans="1:20" ht="15.75" thickBot="1">
      <c r="A58" s="72"/>
      <c r="B58" s="76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8"/>
    </row>
    <row r="59" spans="1:20" ht="19.5" customHeight="1" thickBot="1" thickTop="1">
      <c r="A59" s="22" t="s">
        <v>4</v>
      </c>
      <c r="B59" s="69">
        <v>1100</v>
      </c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80"/>
    </row>
    <row r="60" spans="1:20" ht="15.75" customHeight="1" thickTop="1">
      <c r="A60" s="81" t="s">
        <v>16</v>
      </c>
      <c r="B60" s="82" t="s">
        <v>20</v>
      </c>
      <c r="C60" s="83"/>
      <c r="D60" s="83"/>
      <c r="E60" s="83"/>
      <c r="F60" s="83"/>
      <c r="G60" s="84"/>
      <c r="H60" s="153" t="s">
        <v>22</v>
      </c>
      <c r="I60" s="154"/>
      <c r="J60" s="154"/>
      <c r="K60" s="154"/>
      <c r="L60" s="154"/>
      <c r="M60" s="155"/>
      <c r="N60" s="82" t="s">
        <v>20</v>
      </c>
      <c r="O60" s="83"/>
      <c r="P60" s="83"/>
      <c r="Q60" s="83"/>
      <c r="R60" s="83"/>
      <c r="S60" s="84"/>
      <c r="T60" s="88"/>
    </row>
    <row r="61" spans="1:20" ht="15.75" thickBot="1">
      <c r="A61" s="72"/>
      <c r="B61" s="85"/>
      <c r="C61" s="86"/>
      <c r="D61" s="86"/>
      <c r="E61" s="86"/>
      <c r="F61" s="86"/>
      <c r="G61" s="87"/>
      <c r="H61" s="156"/>
      <c r="I61" s="157"/>
      <c r="J61" s="157"/>
      <c r="K61" s="157"/>
      <c r="L61" s="157"/>
      <c r="M61" s="158"/>
      <c r="N61" s="85"/>
      <c r="O61" s="86"/>
      <c r="P61" s="86"/>
      <c r="Q61" s="86"/>
      <c r="R61" s="86"/>
      <c r="S61" s="87"/>
      <c r="T61" s="89"/>
    </row>
    <row r="62" spans="1:20" ht="17.25" thickBot="1" thickTop="1">
      <c r="A62" s="22" t="s">
        <v>7</v>
      </c>
      <c r="B62" s="23">
        <v>38</v>
      </c>
      <c r="C62" s="24"/>
      <c r="D62" s="66"/>
      <c r="E62" s="68"/>
      <c r="F62" s="4"/>
      <c r="G62" s="27">
        <v>38</v>
      </c>
      <c r="H62" s="4">
        <v>45</v>
      </c>
      <c r="I62" s="4"/>
      <c r="J62" s="66"/>
      <c r="K62" s="68"/>
      <c r="L62" s="69">
        <v>45</v>
      </c>
      <c r="M62" s="68"/>
      <c r="N62" s="4">
        <v>35</v>
      </c>
      <c r="O62" s="66"/>
      <c r="P62" s="68"/>
      <c r="Q62" s="66"/>
      <c r="R62" s="68"/>
      <c r="S62" s="27">
        <v>35</v>
      </c>
      <c r="T62" s="29">
        <v>39</v>
      </c>
    </row>
    <row r="63" spans="1:20" ht="17.25" thickBot="1" thickTop="1">
      <c r="A63" s="22" t="s">
        <v>6</v>
      </c>
      <c r="B63" s="23">
        <f>B62*B59</f>
        <v>41800</v>
      </c>
      <c r="C63" s="24"/>
      <c r="D63" s="66"/>
      <c r="E63" s="68"/>
      <c r="F63" s="4"/>
      <c r="G63" s="27">
        <f>G62*B59</f>
        <v>41800</v>
      </c>
      <c r="H63" s="4">
        <f>H62*B59</f>
        <v>49500</v>
      </c>
      <c r="I63" s="4">
        <v>0</v>
      </c>
      <c r="J63" s="66">
        <f>J62*B59</f>
        <v>0</v>
      </c>
      <c r="K63" s="68"/>
      <c r="L63" s="69">
        <f>L62*B59</f>
        <v>49500</v>
      </c>
      <c r="M63" s="70"/>
      <c r="N63" s="4">
        <f>N62*B59</f>
        <v>38500</v>
      </c>
      <c r="O63" s="66">
        <f>O62*B59</f>
        <v>0</v>
      </c>
      <c r="P63" s="68"/>
      <c r="Q63" s="66">
        <v>0</v>
      </c>
      <c r="R63" s="68"/>
      <c r="S63" s="37">
        <f>S62*B59</f>
        <v>38500</v>
      </c>
      <c r="T63" s="29">
        <f>T62*B59</f>
        <v>42900</v>
      </c>
    </row>
    <row r="64" spans="1:20" s="45" customFormat="1" ht="15.75" thickTop="1">
      <c r="A64" s="71" t="s">
        <v>15</v>
      </c>
      <c r="B64" s="73" t="s">
        <v>44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5"/>
    </row>
    <row r="65" spans="1:20" s="45" customFormat="1" ht="15.75" thickBot="1">
      <c r="A65" s="72"/>
      <c r="B65" s="76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8"/>
    </row>
    <row r="66" spans="1:20" s="45" customFormat="1" ht="19.5" customHeight="1" thickBot="1" thickTop="1">
      <c r="A66" s="22" t="s">
        <v>4</v>
      </c>
      <c r="B66" s="69">
        <v>3300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80"/>
    </row>
    <row r="67" spans="1:20" s="45" customFormat="1" ht="15.75" customHeight="1" thickTop="1">
      <c r="A67" s="81" t="s">
        <v>16</v>
      </c>
      <c r="B67" s="82" t="s">
        <v>45</v>
      </c>
      <c r="C67" s="83"/>
      <c r="D67" s="83"/>
      <c r="E67" s="83"/>
      <c r="F67" s="83"/>
      <c r="G67" s="84"/>
      <c r="H67" s="153" t="s">
        <v>46</v>
      </c>
      <c r="I67" s="154"/>
      <c r="J67" s="154"/>
      <c r="K67" s="154"/>
      <c r="L67" s="154"/>
      <c r="M67" s="155"/>
      <c r="N67" s="82" t="s">
        <v>47</v>
      </c>
      <c r="O67" s="83"/>
      <c r="P67" s="83"/>
      <c r="Q67" s="83"/>
      <c r="R67" s="83"/>
      <c r="S67" s="84"/>
      <c r="T67" s="88"/>
    </row>
    <row r="68" spans="1:20" s="45" customFormat="1" ht="15.75" thickBot="1">
      <c r="A68" s="72"/>
      <c r="B68" s="85"/>
      <c r="C68" s="86"/>
      <c r="D68" s="86"/>
      <c r="E68" s="86"/>
      <c r="F68" s="86"/>
      <c r="G68" s="87"/>
      <c r="H68" s="156"/>
      <c r="I68" s="157"/>
      <c r="J68" s="157"/>
      <c r="K68" s="157"/>
      <c r="L68" s="157"/>
      <c r="M68" s="158"/>
      <c r="N68" s="85"/>
      <c r="O68" s="86"/>
      <c r="P68" s="86"/>
      <c r="Q68" s="86"/>
      <c r="R68" s="86"/>
      <c r="S68" s="87"/>
      <c r="T68" s="89"/>
    </row>
    <row r="69" spans="1:20" s="45" customFormat="1" ht="17.25" thickBot="1" thickTop="1">
      <c r="A69" s="22" t="s">
        <v>7</v>
      </c>
      <c r="B69" s="23">
        <v>18</v>
      </c>
      <c r="C69" s="24"/>
      <c r="D69" s="66"/>
      <c r="E69" s="68"/>
      <c r="F69" s="4"/>
      <c r="G69" s="27">
        <v>18</v>
      </c>
      <c r="H69" s="4">
        <v>20</v>
      </c>
      <c r="I69" s="4"/>
      <c r="J69" s="66"/>
      <c r="K69" s="68"/>
      <c r="L69" s="69">
        <v>20</v>
      </c>
      <c r="M69" s="68"/>
      <c r="N69" s="4">
        <v>13</v>
      </c>
      <c r="O69" s="66"/>
      <c r="P69" s="68"/>
      <c r="Q69" s="66"/>
      <c r="R69" s="68"/>
      <c r="S69" s="27">
        <v>13</v>
      </c>
      <c r="T69" s="29">
        <v>17</v>
      </c>
    </row>
    <row r="70" spans="1:20" s="45" customFormat="1" ht="17.25" thickBot="1" thickTop="1">
      <c r="A70" s="22" t="s">
        <v>6</v>
      </c>
      <c r="B70" s="23">
        <f>B69*B66</f>
        <v>59400</v>
      </c>
      <c r="C70" s="24"/>
      <c r="D70" s="66"/>
      <c r="E70" s="68"/>
      <c r="F70" s="4"/>
      <c r="G70" s="27">
        <f>G69*B66</f>
        <v>59400</v>
      </c>
      <c r="H70" s="4">
        <f>H69*B66</f>
        <v>66000</v>
      </c>
      <c r="I70" s="4">
        <v>0</v>
      </c>
      <c r="J70" s="66">
        <f>J69*B66</f>
        <v>0</v>
      </c>
      <c r="K70" s="68"/>
      <c r="L70" s="69">
        <f>L69*B66</f>
        <v>66000</v>
      </c>
      <c r="M70" s="70"/>
      <c r="N70" s="4">
        <f>N69*B66</f>
        <v>42900</v>
      </c>
      <c r="O70" s="66">
        <f>O69*B66</f>
        <v>0</v>
      </c>
      <c r="P70" s="68"/>
      <c r="Q70" s="66">
        <v>0</v>
      </c>
      <c r="R70" s="68"/>
      <c r="S70" s="37">
        <f>S69*B66</f>
        <v>42900</v>
      </c>
      <c r="T70" s="29">
        <f>T69*B66</f>
        <v>56100</v>
      </c>
    </row>
    <row r="71" spans="1:20" s="45" customFormat="1" ht="15.75" thickTop="1">
      <c r="A71" s="71" t="s">
        <v>15</v>
      </c>
      <c r="B71" s="73" t="s">
        <v>48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5"/>
    </row>
    <row r="72" spans="1:20" s="45" customFormat="1" ht="15.75" thickBot="1">
      <c r="A72" s="72"/>
      <c r="B72" s="76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8"/>
    </row>
    <row r="73" spans="1:20" s="45" customFormat="1" ht="19.5" customHeight="1" thickBot="1" thickTop="1">
      <c r="A73" s="22" t="s">
        <v>4</v>
      </c>
      <c r="B73" s="69">
        <v>1000</v>
      </c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80"/>
    </row>
    <row r="74" spans="1:20" s="45" customFormat="1" ht="15.75" customHeight="1" thickTop="1">
      <c r="A74" s="81" t="s">
        <v>16</v>
      </c>
      <c r="B74" s="82" t="s">
        <v>47</v>
      </c>
      <c r="C74" s="83"/>
      <c r="D74" s="83"/>
      <c r="E74" s="83"/>
      <c r="F74" s="83"/>
      <c r="G74" s="84"/>
      <c r="H74" s="82" t="s">
        <v>45</v>
      </c>
      <c r="I74" s="83"/>
      <c r="J74" s="83"/>
      <c r="K74" s="83"/>
      <c r="L74" s="83"/>
      <c r="M74" s="84"/>
      <c r="N74" s="153" t="s">
        <v>46</v>
      </c>
      <c r="O74" s="154"/>
      <c r="P74" s="154"/>
      <c r="Q74" s="154"/>
      <c r="R74" s="154"/>
      <c r="S74" s="155"/>
      <c r="T74" s="88"/>
    </row>
    <row r="75" spans="1:20" s="45" customFormat="1" ht="15.75" thickBot="1">
      <c r="A75" s="72"/>
      <c r="B75" s="85"/>
      <c r="C75" s="86"/>
      <c r="D75" s="86"/>
      <c r="E75" s="86"/>
      <c r="F75" s="86"/>
      <c r="G75" s="87"/>
      <c r="H75" s="85"/>
      <c r="I75" s="86"/>
      <c r="J75" s="86"/>
      <c r="K75" s="86"/>
      <c r="L75" s="86"/>
      <c r="M75" s="87"/>
      <c r="N75" s="156"/>
      <c r="O75" s="157"/>
      <c r="P75" s="157"/>
      <c r="Q75" s="157"/>
      <c r="R75" s="157"/>
      <c r="S75" s="158"/>
      <c r="T75" s="89"/>
    </row>
    <row r="76" spans="1:20" s="45" customFormat="1" ht="17.25" thickBot="1" thickTop="1">
      <c r="A76" s="22" t="s">
        <v>7</v>
      </c>
      <c r="B76" s="23">
        <v>22</v>
      </c>
      <c r="C76" s="24"/>
      <c r="D76" s="66"/>
      <c r="E76" s="68"/>
      <c r="F76" s="4"/>
      <c r="G76" s="27">
        <v>22</v>
      </c>
      <c r="H76" s="4">
        <v>25</v>
      </c>
      <c r="I76" s="4"/>
      <c r="J76" s="66"/>
      <c r="K76" s="68"/>
      <c r="L76" s="69">
        <v>25</v>
      </c>
      <c r="M76" s="68"/>
      <c r="N76" s="4">
        <v>14</v>
      </c>
      <c r="O76" s="66"/>
      <c r="P76" s="68"/>
      <c r="Q76" s="66"/>
      <c r="R76" s="68"/>
      <c r="S76" s="27">
        <v>14</v>
      </c>
      <c r="T76" s="29">
        <v>20</v>
      </c>
    </row>
    <row r="77" spans="1:20" s="45" customFormat="1" ht="17.25" thickBot="1" thickTop="1">
      <c r="A77" s="22" t="s">
        <v>6</v>
      </c>
      <c r="B77" s="23">
        <f>B76*B73</f>
        <v>22000</v>
      </c>
      <c r="C77" s="24"/>
      <c r="D77" s="66"/>
      <c r="E77" s="68"/>
      <c r="F77" s="4"/>
      <c r="G77" s="27">
        <f>G76*B73</f>
        <v>22000</v>
      </c>
      <c r="H77" s="4">
        <f>H76*B73</f>
        <v>25000</v>
      </c>
      <c r="I77" s="4">
        <v>0</v>
      </c>
      <c r="J77" s="66">
        <f>J76*B73</f>
        <v>0</v>
      </c>
      <c r="K77" s="68"/>
      <c r="L77" s="69">
        <f>L76*B73</f>
        <v>25000</v>
      </c>
      <c r="M77" s="70"/>
      <c r="N77" s="4">
        <f>N76*B73</f>
        <v>14000</v>
      </c>
      <c r="O77" s="66">
        <f>O76*B73</f>
        <v>0</v>
      </c>
      <c r="P77" s="68"/>
      <c r="Q77" s="66">
        <v>0</v>
      </c>
      <c r="R77" s="68"/>
      <c r="S77" s="37">
        <f>S76*B73</f>
        <v>14000</v>
      </c>
      <c r="T77" s="29">
        <f>T76*B73</f>
        <v>20000</v>
      </c>
    </row>
    <row r="78" spans="1:20" s="45" customFormat="1" ht="15.75" thickTop="1">
      <c r="A78" s="71" t="s">
        <v>15</v>
      </c>
      <c r="B78" s="73" t="s">
        <v>49</v>
      </c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5"/>
    </row>
    <row r="79" spans="1:20" s="45" customFormat="1" ht="15.75" thickBot="1">
      <c r="A79" s="72"/>
      <c r="B79" s="76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8"/>
    </row>
    <row r="80" spans="1:20" s="45" customFormat="1" ht="19.5" customHeight="1" thickBot="1" thickTop="1">
      <c r="A80" s="22" t="s">
        <v>4</v>
      </c>
      <c r="B80" s="69">
        <v>3000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80"/>
    </row>
    <row r="81" spans="1:20" s="45" customFormat="1" ht="15.75" customHeight="1" thickTop="1">
      <c r="A81" s="81" t="s">
        <v>16</v>
      </c>
      <c r="B81" s="82" t="s">
        <v>50</v>
      </c>
      <c r="C81" s="83"/>
      <c r="D81" s="83"/>
      <c r="E81" s="83"/>
      <c r="F81" s="83"/>
      <c r="G81" s="84"/>
      <c r="H81" s="82" t="s">
        <v>45</v>
      </c>
      <c r="I81" s="83"/>
      <c r="J81" s="83"/>
      <c r="K81" s="83"/>
      <c r="L81" s="83"/>
      <c r="M81" s="84"/>
      <c r="N81" s="82" t="s">
        <v>51</v>
      </c>
      <c r="O81" s="83"/>
      <c r="P81" s="83"/>
      <c r="Q81" s="83"/>
      <c r="R81" s="83"/>
      <c r="S81" s="84"/>
      <c r="T81" s="88"/>
    </row>
    <row r="82" spans="1:20" s="45" customFormat="1" ht="15.75" thickBot="1">
      <c r="A82" s="72"/>
      <c r="B82" s="85"/>
      <c r="C82" s="86"/>
      <c r="D82" s="86"/>
      <c r="E82" s="86"/>
      <c r="F82" s="86"/>
      <c r="G82" s="87"/>
      <c r="H82" s="85"/>
      <c r="I82" s="86"/>
      <c r="J82" s="86"/>
      <c r="K82" s="86"/>
      <c r="L82" s="86"/>
      <c r="M82" s="87"/>
      <c r="N82" s="85"/>
      <c r="O82" s="86"/>
      <c r="P82" s="86"/>
      <c r="Q82" s="86"/>
      <c r="R82" s="86"/>
      <c r="S82" s="87"/>
      <c r="T82" s="89"/>
    </row>
    <row r="83" spans="1:20" s="45" customFormat="1" ht="17.25" thickBot="1" thickTop="1">
      <c r="A83" s="22" t="s">
        <v>7</v>
      </c>
      <c r="B83" s="23">
        <v>22</v>
      </c>
      <c r="C83" s="24"/>
      <c r="D83" s="66"/>
      <c r="E83" s="68"/>
      <c r="F83" s="4"/>
      <c r="G83" s="27">
        <v>22</v>
      </c>
      <c r="H83" s="4">
        <v>24</v>
      </c>
      <c r="I83" s="4"/>
      <c r="J83" s="66"/>
      <c r="K83" s="68"/>
      <c r="L83" s="69">
        <v>24</v>
      </c>
      <c r="M83" s="68"/>
      <c r="N83" s="4">
        <v>10</v>
      </c>
      <c r="O83" s="66"/>
      <c r="P83" s="68"/>
      <c r="Q83" s="66"/>
      <c r="R83" s="68"/>
      <c r="S83" s="27">
        <v>10</v>
      </c>
      <c r="T83" s="29">
        <v>18</v>
      </c>
    </row>
    <row r="84" spans="1:20" s="45" customFormat="1" ht="17.25" thickBot="1" thickTop="1">
      <c r="A84" s="22" t="s">
        <v>6</v>
      </c>
      <c r="B84" s="23">
        <f>B83*B80</f>
        <v>66000</v>
      </c>
      <c r="C84" s="24"/>
      <c r="D84" s="66"/>
      <c r="E84" s="68"/>
      <c r="F84" s="4"/>
      <c r="G84" s="27">
        <f>G83*B80</f>
        <v>66000</v>
      </c>
      <c r="H84" s="4">
        <f>H83*B80</f>
        <v>72000</v>
      </c>
      <c r="I84" s="4">
        <v>0</v>
      </c>
      <c r="J84" s="66">
        <f>J83*B80</f>
        <v>0</v>
      </c>
      <c r="K84" s="68"/>
      <c r="L84" s="69">
        <f>L83*B80</f>
        <v>72000</v>
      </c>
      <c r="M84" s="70"/>
      <c r="N84" s="4">
        <f>N83*B80</f>
        <v>30000</v>
      </c>
      <c r="O84" s="66">
        <f>O83*B80</f>
        <v>0</v>
      </c>
      <c r="P84" s="68"/>
      <c r="Q84" s="66">
        <v>0</v>
      </c>
      <c r="R84" s="68"/>
      <c r="S84" s="37">
        <f>S83*B80</f>
        <v>30000</v>
      </c>
      <c r="T84" s="29">
        <f>T83*B80</f>
        <v>54000</v>
      </c>
    </row>
    <row r="85" spans="1:20" s="45" customFormat="1" ht="15.75" thickTop="1">
      <c r="A85" s="71" t="s">
        <v>15</v>
      </c>
      <c r="B85" s="73" t="s">
        <v>52</v>
      </c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5"/>
    </row>
    <row r="86" spans="1:20" s="45" customFormat="1" ht="15.75" thickBot="1">
      <c r="A86" s="72"/>
      <c r="B86" s="76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8"/>
    </row>
    <row r="87" spans="1:20" s="45" customFormat="1" ht="19.5" customHeight="1" thickBot="1" thickTop="1">
      <c r="A87" s="22" t="s">
        <v>4</v>
      </c>
      <c r="B87" s="69">
        <v>30</v>
      </c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80"/>
    </row>
    <row r="88" spans="1:20" s="45" customFormat="1" ht="15.75" customHeight="1" thickTop="1">
      <c r="A88" s="81" t="s">
        <v>16</v>
      </c>
      <c r="B88" s="82" t="s">
        <v>53</v>
      </c>
      <c r="C88" s="83"/>
      <c r="D88" s="83"/>
      <c r="E88" s="83"/>
      <c r="F88" s="83"/>
      <c r="G88" s="84"/>
      <c r="H88" s="153" t="s">
        <v>54</v>
      </c>
      <c r="I88" s="154"/>
      <c r="J88" s="154"/>
      <c r="K88" s="154"/>
      <c r="L88" s="154"/>
      <c r="M88" s="155"/>
      <c r="N88" s="82" t="s">
        <v>55</v>
      </c>
      <c r="O88" s="83"/>
      <c r="P88" s="83"/>
      <c r="Q88" s="83"/>
      <c r="R88" s="83"/>
      <c r="S88" s="84"/>
      <c r="T88" s="88"/>
    </row>
    <row r="89" spans="1:20" s="45" customFormat="1" ht="15.75" thickBot="1">
      <c r="A89" s="72"/>
      <c r="B89" s="85"/>
      <c r="C89" s="86"/>
      <c r="D89" s="86"/>
      <c r="E89" s="86"/>
      <c r="F89" s="86"/>
      <c r="G89" s="87"/>
      <c r="H89" s="156"/>
      <c r="I89" s="157"/>
      <c r="J89" s="157"/>
      <c r="K89" s="157"/>
      <c r="L89" s="157"/>
      <c r="M89" s="158"/>
      <c r="N89" s="85"/>
      <c r="O89" s="86"/>
      <c r="P89" s="86"/>
      <c r="Q89" s="86"/>
      <c r="R89" s="86"/>
      <c r="S89" s="87"/>
      <c r="T89" s="89"/>
    </row>
    <row r="90" spans="1:20" s="45" customFormat="1" ht="17.25" thickBot="1" thickTop="1">
      <c r="A90" s="22" t="s">
        <v>7</v>
      </c>
      <c r="B90" s="23">
        <v>500</v>
      </c>
      <c r="C90" s="24"/>
      <c r="D90" s="66"/>
      <c r="E90" s="68"/>
      <c r="F90" s="4"/>
      <c r="G90" s="27">
        <v>500</v>
      </c>
      <c r="H90" s="4">
        <v>550</v>
      </c>
      <c r="I90" s="4"/>
      <c r="J90" s="66"/>
      <c r="K90" s="68"/>
      <c r="L90" s="69">
        <v>550</v>
      </c>
      <c r="M90" s="68"/>
      <c r="N90" s="4">
        <v>390</v>
      </c>
      <c r="O90" s="66"/>
      <c r="P90" s="68"/>
      <c r="Q90" s="66"/>
      <c r="R90" s="68"/>
      <c r="S90" s="27">
        <v>390</v>
      </c>
      <c r="T90" s="29">
        <v>480</v>
      </c>
    </row>
    <row r="91" spans="1:20" s="45" customFormat="1" ht="17.25" thickBot="1" thickTop="1">
      <c r="A91" s="22" t="s">
        <v>6</v>
      </c>
      <c r="B91" s="23">
        <f>B90*B87</f>
        <v>15000</v>
      </c>
      <c r="C91" s="24"/>
      <c r="D91" s="66"/>
      <c r="E91" s="68"/>
      <c r="F91" s="4"/>
      <c r="G91" s="27">
        <f>G90*B87</f>
        <v>15000</v>
      </c>
      <c r="H91" s="4">
        <f>H90*B87</f>
        <v>16500</v>
      </c>
      <c r="I91" s="4">
        <v>0</v>
      </c>
      <c r="J91" s="66">
        <f>J90*B87</f>
        <v>0</v>
      </c>
      <c r="K91" s="68"/>
      <c r="L91" s="69">
        <f>L90*B87</f>
        <v>16500</v>
      </c>
      <c r="M91" s="70"/>
      <c r="N91" s="4">
        <f>N90*B87</f>
        <v>11700</v>
      </c>
      <c r="O91" s="66">
        <f>O90*B87</f>
        <v>0</v>
      </c>
      <c r="P91" s="68"/>
      <c r="Q91" s="66">
        <v>0</v>
      </c>
      <c r="R91" s="68"/>
      <c r="S91" s="37">
        <f>S90*B87</f>
        <v>11700</v>
      </c>
      <c r="T91" s="29">
        <f>T90*B87</f>
        <v>14400</v>
      </c>
    </row>
    <row r="92" spans="1:20" s="45" customFormat="1" ht="15.75" thickTop="1">
      <c r="A92" s="71" t="s">
        <v>15</v>
      </c>
      <c r="B92" s="73" t="s">
        <v>56</v>
      </c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5"/>
    </row>
    <row r="93" spans="1:20" s="45" customFormat="1" ht="15.75" thickBot="1">
      <c r="A93" s="72"/>
      <c r="B93" s="76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8"/>
    </row>
    <row r="94" spans="1:20" s="45" customFormat="1" ht="19.5" customHeight="1" thickBot="1" thickTop="1">
      <c r="A94" s="22" t="s">
        <v>4</v>
      </c>
      <c r="B94" s="69">
        <v>30</v>
      </c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80"/>
    </row>
    <row r="95" spans="1:20" s="45" customFormat="1" ht="15.75" customHeight="1" thickTop="1">
      <c r="A95" s="81" t="s">
        <v>16</v>
      </c>
      <c r="B95" s="82" t="s">
        <v>57</v>
      </c>
      <c r="C95" s="83"/>
      <c r="D95" s="83"/>
      <c r="E95" s="83"/>
      <c r="F95" s="83"/>
      <c r="G95" s="84"/>
      <c r="H95" s="153" t="s">
        <v>58</v>
      </c>
      <c r="I95" s="154"/>
      <c r="J95" s="154"/>
      <c r="K95" s="154"/>
      <c r="L95" s="154"/>
      <c r="M95" s="155"/>
      <c r="N95" s="82" t="s">
        <v>59</v>
      </c>
      <c r="O95" s="83"/>
      <c r="P95" s="83"/>
      <c r="Q95" s="83"/>
      <c r="R95" s="83"/>
      <c r="S95" s="84"/>
      <c r="T95" s="88"/>
    </row>
    <row r="96" spans="1:20" s="45" customFormat="1" ht="15.75" thickBot="1">
      <c r="A96" s="72"/>
      <c r="B96" s="85"/>
      <c r="C96" s="86"/>
      <c r="D96" s="86"/>
      <c r="E96" s="86"/>
      <c r="F96" s="86"/>
      <c r="G96" s="87"/>
      <c r="H96" s="156"/>
      <c r="I96" s="157"/>
      <c r="J96" s="157"/>
      <c r="K96" s="157"/>
      <c r="L96" s="157"/>
      <c r="M96" s="158"/>
      <c r="N96" s="85"/>
      <c r="O96" s="86"/>
      <c r="P96" s="86"/>
      <c r="Q96" s="86"/>
      <c r="R96" s="86"/>
      <c r="S96" s="87"/>
      <c r="T96" s="89"/>
    </row>
    <row r="97" spans="1:20" s="45" customFormat="1" ht="17.25" thickBot="1" thickTop="1">
      <c r="A97" s="22" t="s">
        <v>7</v>
      </c>
      <c r="B97" s="23">
        <v>350</v>
      </c>
      <c r="C97" s="24"/>
      <c r="D97" s="66"/>
      <c r="E97" s="68"/>
      <c r="F97" s="4"/>
      <c r="G97" s="27">
        <v>350</v>
      </c>
      <c r="H97" s="4">
        <v>400</v>
      </c>
      <c r="I97" s="4"/>
      <c r="J97" s="66"/>
      <c r="K97" s="68"/>
      <c r="L97" s="69">
        <v>400</v>
      </c>
      <c r="M97" s="68"/>
      <c r="N97" s="4">
        <v>300</v>
      </c>
      <c r="O97" s="66"/>
      <c r="P97" s="68"/>
      <c r="Q97" s="66"/>
      <c r="R97" s="68"/>
      <c r="S97" s="27">
        <v>300</v>
      </c>
      <c r="T97" s="29">
        <v>350</v>
      </c>
    </row>
    <row r="98" spans="1:20" s="45" customFormat="1" ht="17.25" thickBot="1" thickTop="1">
      <c r="A98" s="22" t="s">
        <v>6</v>
      </c>
      <c r="B98" s="23">
        <f>B97*B94</f>
        <v>10500</v>
      </c>
      <c r="C98" s="24"/>
      <c r="D98" s="66"/>
      <c r="E98" s="68"/>
      <c r="F98" s="4"/>
      <c r="G98" s="27">
        <f>G97*B94</f>
        <v>10500</v>
      </c>
      <c r="H98" s="4">
        <f>H97*B94</f>
        <v>12000</v>
      </c>
      <c r="I98" s="4">
        <v>0</v>
      </c>
      <c r="J98" s="66">
        <f>J97*B94</f>
        <v>0</v>
      </c>
      <c r="K98" s="68"/>
      <c r="L98" s="69">
        <f>L97*B94</f>
        <v>12000</v>
      </c>
      <c r="M98" s="70"/>
      <c r="N98" s="4">
        <f>N97*B94</f>
        <v>9000</v>
      </c>
      <c r="O98" s="66">
        <f>O97*B94</f>
        <v>0</v>
      </c>
      <c r="P98" s="68"/>
      <c r="Q98" s="66">
        <v>0</v>
      </c>
      <c r="R98" s="68"/>
      <c r="S98" s="37">
        <f>S97*B94</f>
        <v>9000</v>
      </c>
      <c r="T98" s="29">
        <f>T97*B94</f>
        <v>10500</v>
      </c>
    </row>
    <row r="99" spans="1:20" s="45" customFormat="1" ht="15.75" thickTop="1">
      <c r="A99" s="71" t="s">
        <v>15</v>
      </c>
      <c r="B99" s="73" t="s">
        <v>60</v>
      </c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5"/>
    </row>
    <row r="100" spans="1:20" s="45" customFormat="1" ht="15.75" thickBot="1">
      <c r="A100" s="72"/>
      <c r="B100" s="76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8"/>
    </row>
    <row r="101" spans="1:20" s="45" customFormat="1" ht="19.5" customHeight="1" thickBot="1" thickTop="1">
      <c r="A101" s="22" t="s">
        <v>4</v>
      </c>
      <c r="B101" s="69">
        <v>70</v>
      </c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80"/>
    </row>
    <row r="102" spans="1:20" s="45" customFormat="1" ht="15.75" customHeight="1" thickTop="1">
      <c r="A102" s="81" t="s">
        <v>16</v>
      </c>
      <c r="B102" s="82" t="s">
        <v>61</v>
      </c>
      <c r="C102" s="83"/>
      <c r="D102" s="83"/>
      <c r="E102" s="83"/>
      <c r="F102" s="83"/>
      <c r="G102" s="84"/>
      <c r="H102" s="82" t="s">
        <v>57</v>
      </c>
      <c r="I102" s="83"/>
      <c r="J102" s="83"/>
      <c r="K102" s="83"/>
      <c r="L102" s="83"/>
      <c r="M102" s="84"/>
      <c r="N102" s="82" t="s">
        <v>62</v>
      </c>
      <c r="O102" s="148"/>
      <c r="P102" s="148"/>
      <c r="Q102" s="148"/>
      <c r="R102" s="148"/>
      <c r="S102" s="149"/>
      <c r="T102" s="88"/>
    </row>
    <row r="103" spans="1:20" s="45" customFormat="1" ht="15.75" customHeight="1" thickBot="1">
      <c r="A103" s="72"/>
      <c r="B103" s="85"/>
      <c r="C103" s="86"/>
      <c r="D103" s="86"/>
      <c r="E103" s="86"/>
      <c r="F103" s="86"/>
      <c r="G103" s="87"/>
      <c r="H103" s="85"/>
      <c r="I103" s="86"/>
      <c r="J103" s="86"/>
      <c r="K103" s="86"/>
      <c r="L103" s="86"/>
      <c r="M103" s="87"/>
      <c r="N103" s="150"/>
      <c r="O103" s="151"/>
      <c r="P103" s="151"/>
      <c r="Q103" s="151"/>
      <c r="R103" s="151"/>
      <c r="S103" s="152"/>
      <c r="T103" s="89"/>
    </row>
    <row r="104" spans="1:20" s="45" customFormat="1" ht="17.25" thickBot="1" thickTop="1">
      <c r="A104" s="22" t="s">
        <v>7</v>
      </c>
      <c r="B104" s="23">
        <v>350</v>
      </c>
      <c r="C104" s="24"/>
      <c r="D104" s="66"/>
      <c r="E104" s="68"/>
      <c r="F104" s="4"/>
      <c r="G104" s="27">
        <v>350</v>
      </c>
      <c r="H104" s="4">
        <v>400</v>
      </c>
      <c r="I104" s="4"/>
      <c r="J104" s="66"/>
      <c r="K104" s="68"/>
      <c r="L104" s="69">
        <v>400</v>
      </c>
      <c r="M104" s="68"/>
      <c r="N104" s="4">
        <v>300</v>
      </c>
      <c r="O104" s="66"/>
      <c r="P104" s="68"/>
      <c r="Q104" s="66"/>
      <c r="R104" s="68"/>
      <c r="S104" s="27">
        <v>300</v>
      </c>
      <c r="T104" s="29">
        <v>350</v>
      </c>
    </row>
    <row r="105" spans="1:20" s="45" customFormat="1" ht="17.25" thickBot="1" thickTop="1">
      <c r="A105" s="22" t="s">
        <v>6</v>
      </c>
      <c r="B105" s="23">
        <f>B104*B101</f>
        <v>24500</v>
      </c>
      <c r="C105" s="24"/>
      <c r="D105" s="66"/>
      <c r="E105" s="68"/>
      <c r="F105" s="4"/>
      <c r="G105" s="27">
        <f>G104*B101</f>
        <v>24500</v>
      </c>
      <c r="H105" s="4">
        <f>H104*B101</f>
        <v>28000</v>
      </c>
      <c r="I105" s="4">
        <v>0</v>
      </c>
      <c r="J105" s="66">
        <f>J104*B101</f>
        <v>0</v>
      </c>
      <c r="K105" s="68"/>
      <c r="L105" s="69">
        <f>L104*B101</f>
        <v>28000</v>
      </c>
      <c r="M105" s="70"/>
      <c r="N105" s="4">
        <f>N104*B101</f>
        <v>21000</v>
      </c>
      <c r="O105" s="66">
        <f>O104*B101</f>
        <v>0</v>
      </c>
      <c r="P105" s="68"/>
      <c r="Q105" s="66">
        <v>0</v>
      </c>
      <c r="R105" s="68"/>
      <c r="S105" s="37">
        <f>S104*B101</f>
        <v>21000</v>
      </c>
      <c r="T105" s="29">
        <f>T104*B101</f>
        <v>24500</v>
      </c>
    </row>
    <row r="106" spans="1:20" s="45" customFormat="1" ht="15.75" thickTop="1">
      <c r="A106" s="71" t="s">
        <v>15</v>
      </c>
      <c r="B106" s="73" t="s">
        <v>63</v>
      </c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5"/>
    </row>
    <row r="107" spans="1:20" s="45" customFormat="1" ht="15.75" thickBot="1">
      <c r="A107" s="72"/>
      <c r="B107" s="76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8"/>
    </row>
    <row r="108" spans="1:20" s="45" customFormat="1" ht="19.5" customHeight="1" thickBot="1" thickTop="1">
      <c r="A108" s="22" t="s">
        <v>4</v>
      </c>
      <c r="B108" s="69">
        <v>220</v>
      </c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80"/>
    </row>
    <row r="109" spans="1:20" s="45" customFormat="1" ht="15.75" customHeight="1" thickTop="1">
      <c r="A109" s="81" t="s">
        <v>16</v>
      </c>
      <c r="B109" s="82" t="s">
        <v>64</v>
      </c>
      <c r="C109" s="83"/>
      <c r="D109" s="83"/>
      <c r="E109" s="83"/>
      <c r="F109" s="83"/>
      <c r="G109" s="84"/>
      <c r="H109" s="82" t="s">
        <v>65</v>
      </c>
      <c r="I109" s="83"/>
      <c r="J109" s="83"/>
      <c r="K109" s="83"/>
      <c r="L109" s="83"/>
      <c r="M109" s="84"/>
      <c r="N109" s="82" t="s">
        <v>65</v>
      </c>
      <c r="O109" s="83"/>
      <c r="P109" s="83"/>
      <c r="Q109" s="83"/>
      <c r="R109" s="83"/>
      <c r="S109" s="84"/>
      <c r="T109" s="88"/>
    </row>
    <row r="110" spans="1:20" s="45" customFormat="1" ht="15.75" thickBot="1">
      <c r="A110" s="72"/>
      <c r="B110" s="85"/>
      <c r="C110" s="86"/>
      <c r="D110" s="86"/>
      <c r="E110" s="86"/>
      <c r="F110" s="86"/>
      <c r="G110" s="87"/>
      <c r="H110" s="85"/>
      <c r="I110" s="86"/>
      <c r="J110" s="86"/>
      <c r="K110" s="86"/>
      <c r="L110" s="86"/>
      <c r="M110" s="87"/>
      <c r="N110" s="85"/>
      <c r="O110" s="86"/>
      <c r="P110" s="86"/>
      <c r="Q110" s="86"/>
      <c r="R110" s="86"/>
      <c r="S110" s="87"/>
      <c r="T110" s="89"/>
    </row>
    <row r="111" spans="1:20" s="45" customFormat="1" ht="17.25" thickBot="1" thickTop="1">
      <c r="A111" s="22" t="s">
        <v>7</v>
      </c>
      <c r="B111" s="23">
        <v>12</v>
      </c>
      <c r="C111" s="24"/>
      <c r="D111" s="66"/>
      <c r="E111" s="68"/>
      <c r="F111" s="4"/>
      <c r="G111" s="27">
        <v>12</v>
      </c>
      <c r="H111" s="4">
        <v>14</v>
      </c>
      <c r="I111" s="4"/>
      <c r="J111" s="66"/>
      <c r="K111" s="68"/>
      <c r="L111" s="69">
        <v>14</v>
      </c>
      <c r="M111" s="68"/>
      <c r="N111" s="4">
        <v>12</v>
      </c>
      <c r="O111" s="66"/>
      <c r="P111" s="68"/>
      <c r="Q111" s="66"/>
      <c r="R111" s="68"/>
      <c r="S111" s="27">
        <v>12</v>
      </c>
      <c r="T111" s="29">
        <v>12</v>
      </c>
    </row>
    <row r="112" spans="1:20" s="45" customFormat="1" ht="17.25" thickBot="1" thickTop="1">
      <c r="A112" s="22" t="s">
        <v>6</v>
      </c>
      <c r="B112" s="23">
        <f>B111*B108</f>
        <v>2640</v>
      </c>
      <c r="C112" s="24"/>
      <c r="D112" s="66"/>
      <c r="E112" s="68"/>
      <c r="F112" s="4"/>
      <c r="G112" s="27">
        <f>G111*B108</f>
        <v>2640</v>
      </c>
      <c r="H112" s="4">
        <f>H111*B108</f>
        <v>3080</v>
      </c>
      <c r="I112" s="4">
        <v>0</v>
      </c>
      <c r="J112" s="66">
        <f>J111*B108</f>
        <v>0</v>
      </c>
      <c r="K112" s="68"/>
      <c r="L112" s="69">
        <f>L111*B108</f>
        <v>3080</v>
      </c>
      <c r="M112" s="70"/>
      <c r="N112" s="4">
        <f>N111*B108</f>
        <v>2640</v>
      </c>
      <c r="O112" s="66">
        <f>O111*B108</f>
        <v>0</v>
      </c>
      <c r="P112" s="68"/>
      <c r="Q112" s="66">
        <v>0</v>
      </c>
      <c r="R112" s="68"/>
      <c r="S112" s="37">
        <f>S111*B108</f>
        <v>2640</v>
      </c>
      <c r="T112" s="29">
        <f>T111*B108</f>
        <v>2640</v>
      </c>
    </row>
    <row r="113" spans="1:20" s="45" customFormat="1" ht="17.25" thickBot="1" thickTop="1">
      <c r="A113" s="47" t="s">
        <v>8</v>
      </c>
      <c r="B113" s="66"/>
      <c r="C113" s="67"/>
      <c r="D113" s="66"/>
      <c r="E113" s="67"/>
      <c r="F113" s="4"/>
      <c r="G113" s="4"/>
      <c r="H113" s="4"/>
      <c r="I113" s="4"/>
      <c r="J113" s="4"/>
      <c r="K113" s="66"/>
      <c r="L113" s="67"/>
      <c r="M113" s="4"/>
      <c r="N113" s="4"/>
      <c r="O113" s="23"/>
      <c r="P113" s="48"/>
      <c r="Q113" s="48"/>
      <c r="R113" s="43"/>
      <c r="S113" s="4"/>
      <c r="T113" s="49"/>
    </row>
    <row r="114" spans="1:20" s="65" customFormat="1" ht="15.75" thickTop="1">
      <c r="A114" s="90" t="s">
        <v>15</v>
      </c>
      <c r="B114" s="92" t="s">
        <v>73</v>
      </c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4"/>
    </row>
    <row r="115" spans="1:20" s="65" customFormat="1" ht="15.75" thickBot="1">
      <c r="A115" s="91"/>
      <c r="B115" s="95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7"/>
    </row>
    <row r="116" spans="1:20" s="45" customFormat="1" ht="19.5" customHeight="1" thickBot="1" thickTop="1">
      <c r="A116" s="22" t="s">
        <v>4</v>
      </c>
      <c r="B116" s="69">
        <v>1900</v>
      </c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80"/>
    </row>
    <row r="117" spans="1:20" s="45" customFormat="1" ht="15.75" customHeight="1" thickTop="1">
      <c r="A117" s="81" t="s">
        <v>16</v>
      </c>
      <c r="B117" s="98" t="s">
        <v>74</v>
      </c>
      <c r="C117" s="99"/>
      <c r="D117" s="99"/>
      <c r="E117" s="99"/>
      <c r="F117" s="99"/>
      <c r="G117" s="100"/>
      <c r="H117" s="82" t="s">
        <v>75</v>
      </c>
      <c r="I117" s="83"/>
      <c r="J117" s="83"/>
      <c r="K117" s="83"/>
      <c r="L117" s="83"/>
      <c r="M117" s="84"/>
      <c r="N117" s="98" t="s">
        <v>74</v>
      </c>
      <c r="O117" s="99"/>
      <c r="P117" s="99"/>
      <c r="Q117" s="99"/>
      <c r="R117" s="99"/>
      <c r="S117" s="100"/>
      <c r="T117" s="88"/>
    </row>
    <row r="118" spans="1:20" s="45" customFormat="1" ht="15.75" thickBot="1">
      <c r="A118" s="72"/>
      <c r="B118" s="101"/>
      <c r="C118" s="102"/>
      <c r="D118" s="102"/>
      <c r="E118" s="102"/>
      <c r="F118" s="102"/>
      <c r="G118" s="103"/>
      <c r="H118" s="85"/>
      <c r="I118" s="86"/>
      <c r="J118" s="86"/>
      <c r="K118" s="86"/>
      <c r="L118" s="86"/>
      <c r="M118" s="87"/>
      <c r="N118" s="101"/>
      <c r="O118" s="102"/>
      <c r="P118" s="102"/>
      <c r="Q118" s="102"/>
      <c r="R118" s="102"/>
      <c r="S118" s="103"/>
      <c r="T118" s="89"/>
    </row>
    <row r="119" spans="1:20" s="45" customFormat="1" ht="17.25" thickBot="1" thickTop="1">
      <c r="A119" s="22" t="s">
        <v>7</v>
      </c>
      <c r="B119" s="23">
        <v>35</v>
      </c>
      <c r="C119" s="24"/>
      <c r="D119" s="66"/>
      <c r="E119" s="68"/>
      <c r="F119" s="4"/>
      <c r="G119" s="27">
        <v>35</v>
      </c>
      <c r="H119" s="4">
        <v>40</v>
      </c>
      <c r="I119" s="4"/>
      <c r="J119" s="66"/>
      <c r="K119" s="68"/>
      <c r="L119" s="69">
        <v>40</v>
      </c>
      <c r="M119" s="68"/>
      <c r="N119" s="4">
        <v>38</v>
      </c>
      <c r="O119" s="66"/>
      <c r="P119" s="68"/>
      <c r="Q119" s="66"/>
      <c r="R119" s="68"/>
      <c r="S119" s="27">
        <v>38</v>
      </c>
      <c r="T119" s="29">
        <v>38</v>
      </c>
    </row>
    <row r="120" spans="1:20" s="45" customFormat="1" ht="17.25" thickBot="1" thickTop="1">
      <c r="A120" s="22" t="s">
        <v>6</v>
      </c>
      <c r="B120" s="23">
        <f>B119*B116</f>
        <v>66500</v>
      </c>
      <c r="C120" s="24"/>
      <c r="D120" s="66"/>
      <c r="E120" s="68"/>
      <c r="F120" s="4"/>
      <c r="G120" s="27">
        <f>G119*B116</f>
        <v>66500</v>
      </c>
      <c r="H120" s="4">
        <f>H119*B116</f>
        <v>76000</v>
      </c>
      <c r="I120" s="4">
        <v>0</v>
      </c>
      <c r="J120" s="66">
        <f>J119*B116</f>
        <v>0</v>
      </c>
      <c r="K120" s="68"/>
      <c r="L120" s="69">
        <f>L119*B116</f>
        <v>76000</v>
      </c>
      <c r="M120" s="70"/>
      <c r="N120" s="4">
        <f>N119*B116</f>
        <v>72200</v>
      </c>
      <c r="O120" s="66">
        <f>O119*B116</f>
        <v>0</v>
      </c>
      <c r="P120" s="68"/>
      <c r="Q120" s="66">
        <v>0</v>
      </c>
      <c r="R120" s="68"/>
      <c r="S120" s="37">
        <f>S119*B116</f>
        <v>72200</v>
      </c>
      <c r="T120" s="29">
        <f>T119*B116</f>
        <v>72200</v>
      </c>
    </row>
    <row r="121" spans="1:20" s="45" customFormat="1" ht="17.25" thickBot="1" thickTop="1">
      <c r="A121" s="47" t="s">
        <v>8</v>
      </c>
      <c r="B121" s="66"/>
      <c r="C121" s="67"/>
      <c r="D121" s="66"/>
      <c r="E121" s="67"/>
      <c r="F121" s="4"/>
      <c r="G121" s="4"/>
      <c r="H121" s="4"/>
      <c r="I121" s="4"/>
      <c r="J121" s="4"/>
      <c r="K121" s="66"/>
      <c r="L121" s="67"/>
      <c r="M121" s="4"/>
      <c r="N121" s="4"/>
      <c r="O121" s="23"/>
      <c r="P121" s="48"/>
      <c r="Q121" s="48"/>
      <c r="R121" s="43"/>
      <c r="S121" s="4"/>
      <c r="T121" s="49"/>
    </row>
    <row r="122" spans="1:20" s="45" customFormat="1" ht="15.75" thickTop="1">
      <c r="A122" s="71" t="s">
        <v>15</v>
      </c>
      <c r="B122" s="73" t="s">
        <v>76</v>
      </c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5"/>
    </row>
    <row r="123" spans="1:20" s="45" customFormat="1" ht="15.75" thickBot="1">
      <c r="A123" s="72"/>
      <c r="B123" s="76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8"/>
    </row>
    <row r="124" spans="1:20" s="45" customFormat="1" ht="19.5" customHeight="1" thickBot="1" thickTop="1">
      <c r="A124" s="22" t="s">
        <v>4</v>
      </c>
      <c r="B124" s="69">
        <v>500</v>
      </c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80"/>
    </row>
    <row r="125" spans="1:20" s="45" customFormat="1" ht="15.75" customHeight="1" thickTop="1">
      <c r="A125" s="81" t="s">
        <v>16</v>
      </c>
      <c r="B125" s="73" t="s">
        <v>77</v>
      </c>
      <c r="C125" s="104"/>
      <c r="D125" s="104"/>
      <c r="E125" s="104"/>
      <c r="F125" s="104"/>
      <c r="G125" s="105"/>
      <c r="H125" s="82" t="s">
        <v>75</v>
      </c>
      <c r="I125" s="83"/>
      <c r="J125" s="83"/>
      <c r="K125" s="83"/>
      <c r="L125" s="83"/>
      <c r="M125" s="84"/>
      <c r="N125" s="82" t="s">
        <v>78</v>
      </c>
      <c r="O125" s="83"/>
      <c r="P125" s="83"/>
      <c r="Q125" s="83"/>
      <c r="R125" s="83"/>
      <c r="S125" s="84"/>
      <c r="T125" s="88"/>
    </row>
    <row r="126" spans="1:20" s="45" customFormat="1" ht="15.75" thickBot="1">
      <c r="A126" s="72"/>
      <c r="B126" s="106"/>
      <c r="C126" s="107"/>
      <c r="D126" s="107"/>
      <c r="E126" s="107"/>
      <c r="F126" s="107"/>
      <c r="G126" s="108"/>
      <c r="H126" s="85"/>
      <c r="I126" s="86"/>
      <c r="J126" s="86"/>
      <c r="K126" s="86"/>
      <c r="L126" s="86"/>
      <c r="M126" s="87"/>
      <c r="N126" s="85"/>
      <c r="O126" s="86"/>
      <c r="P126" s="86"/>
      <c r="Q126" s="86"/>
      <c r="R126" s="86"/>
      <c r="S126" s="87"/>
      <c r="T126" s="89"/>
    </row>
    <row r="127" spans="1:20" s="45" customFormat="1" ht="17.25" thickBot="1" thickTop="1">
      <c r="A127" s="22" t="s">
        <v>7</v>
      </c>
      <c r="B127" s="23">
        <v>45</v>
      </c>
      <c r="C127" s="24"/>
      <c r="D127" s="66"/>
      <c r="E127" s="68"/>
      <c r="F127" s="4"/>
      <c r="G127" s="27">
        <v>45</v>
      </c>
      <c r="H127" s="4">
        <v>50</v>
      </c>
      <c r="I127" s="4"/>
      <c r="J127" s="66"/>
      <c r="K127" s="68"/>
      <c r="L127" s="69">
        <v>50</v>
      </c>
      <c r="M127" s="68"/>
      <c r="N127" s="4">
        <v>38</v>
      </c>
      <c r="O127" s="66"/>
      <c r="P127" s="68"/>
      <c r="Q127" s="66"/>
      <c r="R127" s="68"/>
      <c r="S127" s="27">
        <v>38</v>
      </c>
      <c r="T127" s="29">
        <v>45</v>
      </c>
    </row>
    <row r="128" spans="1:20" s="45" customFormat="1" ht="17.25" thickBot="1" thickTop="1">
      <c r="A128" s="22" t="s">
        <v>6</v>
      </c>
      <c r="B128" s="23">
        <f>B127*B124</f>
        <v>22500</v>
      </c>
      <c r="C128" s="24"/>
      <c r="D128" s="66"/>
      <c r="E128" s="68"/>
      <c r="F128" s="4"/>
      <c r="G128" s="27">
        <f>G127*B124</f>
        <v>22500</v>
      </c>
      <c r="H128" s="4">
        <f>H127*B124</f>
        <v>25000</v>
      </c>
      <c r="I128" s="4">
        <v>0</v>
      </c>
      <c r="J128" s="66">
        <f>J127*B124</f>
        <v>0</v>
      </c>
      <c r="K128" s="68"/>
      <c r="L128" s="69">
        <f>L127*B124</f>
        <v>25000</v>
      </c>
      <c r="M128" s="70"/>
      <c r="N128" s="4">
        <f>N127*B124</f>
        <v>19000</v>
      </c>
      <c r="O128" s="66">
        <f>O127*B124</f>
        <v>0</v>
      </c>
      <c r="P128" s="68"/>
      <c r="Q128" s="66">
        <v>0</v>
      </c>
      <c r="R128" s="68"/>
      <c r="S128" s="37">
        <f>S127*B124</f>
        <v>19000</v>
      </c>
      <c r="T128" s="29">
        <f>T127*B124</f>
        <v>22500</v>
      </c>
    </row>
    <row r="129" spans="1:20" s="45" customFormat="1" ht="17.25" thickBot="1" thickTop="1">
      <c r="A129" s="47" t="s">
        <v>8</v>
      </c>
      <c r="B129" s="66"/>
      <c r="C129" s="67"/>
      <c r="D129" s="66"/>
      <c r="E129" s="67"/>
      <c r="F129" s="4"/>
      <c r="G129" s="4"/>
      <c r="H129" s="4"/>
      <c r="I129" s="4"/>
      <c r="J129" s="4"/>
      <c r="K129" s="66"/>
      <c r="L129" s="67"/>
      <c r="M129" s="4"/>
      <c r="N129" s="4"/>
      <c r="O129" s="23"/>
      <c r="P129" s="48"/>
      <c r="Q129" s="48"/>
      <c r="R129" s="43"/>
      <c r="S129" s="4"/>
      <c r="T129" s="49"/>
    </row>
    <row r="130" spans="1:20" s="45" customFormat="1" ht="15.75" thickTop="1">
      <c r="A130" s="71" t="s">
        <v>15</v>
      </c>
      <c r="B130" s="73" t="s">
        <v>79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5"/>
    </row>
    <row r="131" spans="1:20" s="45" customFormat="1" ht="15.75" thickBot="1">
      <c r="A131" s="72"/>
      <c r="B131" s="76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8"/>
    </row>
    <row r="132" spans="1:20" s="45" customFormat="1" ht="19.5" customHeight="1" thickBot="1" thickTop="1">
      <c r="A132" s="22" t="s">
        <v>4</v>
      </c>
      <c r="B132" s="69">
        <v>250</v>
      </c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80"/>
    </row>
    <row r="133" spans="1:20" s="45" customFormat="1" ht="15.75" customHeight="1" thickTop="1">
      <c r="A133" s="81" t="s">
        <v>16</v>
      </c>
      <c r="B133" s="73" t="s">
        <v>80</v>
      </c>
      <c r="C133" s="104"/>
      <c r="D133" s="104"/>
      <c r="E133" s="104"/>
      <c r="F133" s="104"/>
      <c r="G133" s="105"/>
      <c r="H133" s="82" t="s">
        <v>81</v>
      </c>
      <c r="I133" s="83"/>
      <c r="J133" s="83"/>
      <c r="K133" s="83"/>
      <c r="L133" s="83"/>
      <c r="M133" s="84"/>
      <c r="N133" s="82" t="s">
        <v>81</v>
      </c>
      <c r="O133" s="83"/>
      <c r="P133" s="83"/>
      <c r="Q133" s="83"/>
      <c r="R133" s="83"/>
      <c r="S133" s="84"/>
      <c r="T133" s="88"/>
    </row>
    <row r="134" spans="1:20" s="45" customFormat="1" ht="15.75" thickBot="1">
      <c r="A134" s="72"/>
      <c r="B134" s="106"/>
      <c r="C134" s="107"/>
      <c r="D134" s="107"/>
      <c r="E134" s="107"/>
      <c r="F134" s="107"/>
      <c r="G134" s="108"/>
      <c r="H134" s="85"/>
      <c r="I134" s="86"/>
      <c r="J134" s="86"/>
      <c r="K134" s="86"/>
      <c r="L134" s="86"/>
      <c r="M134" s="87"/>
      <c r="N134" s="85"/>
      <c r="O134" s="86"/>
      <c r="P134" s="86"/>
      <c r="Q134" s="86"/>
      <c r="R134" s="86"/>
      <c r="S134" s="87"/>
      <c r="T134" s="89"/>
    </row>
    <row r="135" spans="1:20" s="45" customFormat="1" ht="17.25" thickBot="1" thickTop="1">
      <c r="A135" s="22" t="s">
        <v>7</v>
      </c>
      <c r="B135" s="23">
        <v>260</v>
      </c>
      <c r="C135" s="24"/>
      <c r="D135" s="66"/>
      <c r="E135" s="68"/>
      <c r="F135" s="4"/>
      <c r="G135" s="27">
        <v>260</v>
      </c>
      <c r="H135" s="4">
        <v>270</v>
      </c>
      <c r="I135" s="4"/>
      <c r="J135" s="66"/>
      <c r="K135" s="68"/>
      <c r="L135" s="69">
        <v>270</v>
      </c>
      <c r="M135" s="68"/>
      <c r="N135" s="4">
        <v>290</v>
      </c>
      <c r="O135" s="66"/>
      <c r="P135" s="68"/>
      <c r="Q135" s="66"/>
      <c r="R135" s="68"/>
      <c r="S135" s="27">
        <v>290</v>
      </c>
      <c r="T135" s="29">
        <v>273</v>
      </c>
    </row>
    <row r="136" spans="1:20" s="45" customFormat="1" ht="17.25" thickBot="1" thickTop="1">
      <c r="A136" s="22" t="s">
        <v>6</v>
      </c>
      <c r="B136" s="23">
        <f>B135*B132</f>
        <v>65000</v>
      </c>
      <c r="C136" s="24"/>
      <c r="D136" s="66"/>
      <c r="E136" s="68"/>
      <c r="F136" s="4"/>
      <c r="G136" s="27">
        <f>G135*B132</f>
        <v>65000</v>
      </c>
      <c r="H136" s="4">
        <f>H135*B132</f>
        <v>67500</v>
      </c>
      <c r="I136" s="4">
        <v>0</v>
      </c>
      <c r="J136" s="66">
        <f>J135*B132</f>
        <v>0</v>
      </c>
      <c r="K136" s="68"/>
      <c r="L136" s="69">
        <f>L135*B132</f>
        <v>67500</v>
      </c>
      <c r="M136" s="70"/>
      <c r="N136" s="4">
        <f>N135*B132</f>
        <v>72500</v>
      </c>
      <c r="O136" s="66">
        <f>O135*B132</f>
        <v>0</v>
      </c>
      <c r="P136" s="68"/>
      <c r="Q136" s="66">
        <v>0</v>
      </c>
      <c r="R136" s="68"/>
      <c r="S136" s="37">
        <f>S135*B132</f>
        <v>72500</v>
      </c>
      <c r="T136" s="29">
        <f>T135*B132</f>
        <v>68250</v>
      </c>
    </row>
    <row r="137" spans="1:20" s="45" customFormat="1" ht="15.75" thickTop="1">
      <c r="A137" s="71" t="s">
        <v>15</v>
      </c>
      <c r="B137" s="73" t="s">
        <v>82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5"/>
    </row>
    <row r="138" spans="1:20" s="45" customFormat="1" ht="15.75" thickBot="1">
      <c r="A138" s="72"/>
      <c r="B138" s="76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8"/>
    </row>
    <row r="139" spans="1:20" s="45" customFormat="1" ht="19.5" customHeight="1" thickBot="1" thickTop="1">
      <c r="A139" s="22" t="s">
        <v>4</v>
      </c>
      <c r="B139" s="69">
        <v>500</v>
      </c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80"/>
    </row>
    <row r="140" spans="1:20" s="45" customFormat="1" ht="15.75" customHeight="1" thickTop="1">
      <c r="A140" s="81" t="s">
        <v>16</v>
      </c>
      <c r="B140" s="73" t="s">
        <v>83</v>
      </c>
      <c r="C140" s="104"/>
      <c r="D140" s="104"/>
      <c r="E140" s="104"/>
      <c r="F140" s="104"/>
      <c r="G140" s="105"/>
      <c r="H140" s="82" t="s">
        <v>84</v>
      </c>
      <c r="I140" s="83"/>
      <c r="J140" s="83"/>
      <c r="K140" s="83"/>
      <c r="L140" s="83"/>
      <c r="M140" s="84"/>
      <c r="N140" s="82" t="s">
        <v>85</v>
      </c>
      <c r="O140" s="83"/>
      <c r="P140" s="83"/>
      <c r="Q140" s="83"/>
      <c r="R140" s="83"/>
      <c r="S140" s="84"/>
      <c r="T140" s="88"/>
    </row>
    <row r="141" spans="1:20" s="45" customFormat="1" ht="27" customHeight="1" thickBot="1">
      <c r="A141" s="72"/>
      <c r="B141" s="106"/>
      <c r="C141" s="107"/>
      <c r="D141" s="107"/>
      <c r="E141" s="107"/>
      <c r="F141" s="107"/>
      <c r="G141" s="108"/>
      <c r="H141" s="85"/>
      <c r="I141" s="86"/>
      <c r="J141" s="86"/>
      <c r="K141" s="86"/>
      <c r="L141" s="86"/>
      <c r="M141" s="87"/>
      <c r="N141" s="85"/>
      <c r="O141" s="86"/>
      <c r="P141" s="86"/>
      <c r="Q141" s="86"/>
      <c r="R141" s="86"/>
      <c r="S141" s="87"/>
      <c r="T141" s="89"/>
    </row>
    <row r="142" spans="1:20" s="45" customFormat="1" ht="17.25" thickBot="1" thickTop="1">
      <c r="A142" s="22" t="s">
        <v>7</v>
      </c>
      <c r="B142" s="23">
        <v>120</v>
      </c>
      <c r="C142" s="24"/>
      <c r="D142" s="66"/>
      <c r="E142" s="68"/>
      <c r="F142" s="4"/>
      <c r="G142" s="27">
        <v>120</v>
      </c>
      <c r="H142" s="4">
        <v>130</v>
      </c>
      <c r="I142" s="4"/>
      <c r="J142" s="66"/>
      <c r="K142" s="68"/>
      <c r="L142" s="69">
        <v>130</v>
      </c>
      <c r="M142" s="68"/>
      <c r="N142" s="4">
        <v>110</v>
      </c>
      <c r="O142" s="66"/>
      <c r="P142" s="68"/>
      <c r="Q142" s="66"/>
      <c r="R142" s="68"/>
      <c r="S142" s="27">
        <v>110</v>
      </c>
      <c r="T142" s="29">
        <v>120</v>
      </c>
    </row>
    <row r="143" spans="1:20" s="45" customFormat="1" ht="17.25" thickBot="1" thickTop="1">
      <c r="A143" s="22" t="s">
        <v>6</v>
      </c>
      <c r="B143" s="23">
        <f>B142*B139</f>
        <v>60000</v>
      </c>
      <c r="C143" s="24"/>
      <c r="D143" s="66"/>
      <c r="E143" s="68"/>
      <c r="F143" s="4"/>
      <c r="G143" s="27">
        <f>G142*B139</f>
        <v>60000</v>
      </c>
      <c r="H143" s="4">
        <f>H142*B139</f>
        <v>65000</v>
      </c>
      <c r="I143" s="4">
        <v>0</v>
      </c>
      <c r="J143" s="66">
        <f>J142*B139</f>
        <v>0</v>
      </c>
      <c r="K143" s="68"/>
      <c r="L143" s="69">
        <f>L142*B139</f>
        <v>65000</v>
      </c>
      <c r="M143" s="70"/>
      <c r="N143" s="4">
        <f>N142*B139</f>
        <v>55000</v>
      </c>
      <c r="O143" s="66">
        <f>O142*B139</f>
        <v>0</v>
      </c>
      <c r="P143" s="68"/>
      <c r="Q143" s="66">
        <v>0</v>
      </c>
      <c r="R143" s="68"/>
      <c r="S143" s="37">
        <f>S142*B139</f>
        <v>55000</v>
      </c>
      <c r="T143" s="29">
        <f>T142*B139</f>
        <v>60000</v>
      </c>
    </row>
    <row r="144" spans="1:20" s="45" customFormat="1" ht="15.75" thickTop="1">
      <c r="A144" s="71" t="s">
        <v>15</v>
      </c>
      <c r="B144" s="73" t="s">
        <v>86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5"/>
    </row>
    <row r="145" spans="1:20" s="45" customFormat="1" ht="38.25" customHeight="1" thickBot="1">
      <c r="A145" s="72"/>
      <c r="B145" s="76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8"/>
    </row>
    <row r="146" spans="1:20" s="45" customFormat="1" ht="19.5" customHeight="1" thickBot="1" thickTop="1">
      <c r="A146" s="22" t="s">
        <v>4</v>
      </c>
      <c r="B146" s="69">
        <v>50</v>
      </c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80"/>
    </row>
    <row r="147" spans="1:20" s="45" customFormat="1" ht="15.75" customHeight="1" thickTop="1">
      <c r="A147" s="81" t="s">
        <v>16</v>
      </c>
      <c r="B147" s="73" t="s">
        <v>87</v>
      </c>
      <c r="C147" s="104"/>
      <c r="D147" s="104"/>
      <c r="E147" s="104"/>
      <c r="F147" s="104"/>
      <c r="G147" s="105"/>
      <c r="H147" s="73" t="s">
        <v>87</v>
      </c>
      <c r="I147" s="104"/>
      <c r="J147" s="104"/>
      <c r="K147" s="104"/>
      <c r="L147" s="104"/>
      <c r="M147" s="105"/>
      <c r="N147" s="82" t="s">
        <v>88</v>
      </c>
      <c r="O147" s="83"/>
      <c r="P147" s="83"/>
      <c r="Q147" s="83"/>
      <c r="R147" s="83"/>
      <c r="S147" s="84"/>
      <c r="T147" s="88"/>
    </row>
    <row r="148" spans="1:20" s="45" customFormat="1" ht="15.75" thickBot="1">
      <c r="A148" s="72"/>
      <c r="B148" s="106"/>
      <c r="C148" s="107"/>
      <c r="D148" s="107"/>
      <c r="E148" s="107"/>
      <c r="F148" s="107"/>
      <c r="G148" s="108"/>
      <c r="H148" s="106"/>
      <c r="I148" s="107"/>
      <c r="J148" s="107"/>
      <c r="K148" s="107"/>
      <c r="L148" s="107"/>
      <c r="M148" s="108"/>
      <c r="N148" s="85"/>
      <c r="O148" s="86"/>
      <c r="P148" s="86"/>
      <c r="Q148" s="86"/>
      <c r="R148" s="86"/>
      <c r="S148" s="87"/>
      <c r="T148" s="89"/>
    </row>
    <row r="149" spans="1:20" s="45" customFormat="1" ht="17.25" thickBot="1" thickTop="1">
      <c r="A149" s="22" t="s">
        <v>7</v>
      </c>
      <c r="B149" s="23">
        <v>170</v>
      </c>
      <c r="C149" s="24"/>
      <c r="D149" s="66"/>
      <c r="E149" s="68"/>
      <c r="F149" s="4"/>
      <c r="G149" s="27">
        <v>170</v>
      </c>
      <c r="H149" s="4">
        <v>180</v>
      </c>
      <c r="I149" s="4"/>
      <c r="J149" s="66"/>
      <c r="K149" s="68"/>
      <c r="L149" s="69">
        <v>180</v>
      </c>
      <c r="M149" s="68"/>
      <c r="N149" s="4">
        <v>120</v>
      </c>
      <c r="O149" s="66"/>
      <c r="P149" s="68"/>
      <c r="Q149" s="66"/>
      <c r="R149" s="68"/>
      <c r="S149" s="27">
        <v>120</v>
      </c>
      <c r="T149" s="29">
        <v>156</v>
      </c>
    </row>
    <row r="150" spans="1:20" s="45" customFormat="1" ht="17.25" thickBot="1" thickTop="1">
      <c r="A150" s="22" t="s">
        <v>6</v>
      </c>
      <c r="B150" s="23">
        <f>B149*B146</f>
        <v>8500</v>
      </c>
      <c r="C150" s="24"/>
      <c r="D150" s="66"/>
      <c r="E150" s="68"/>
      <c r="F150" s="4"/>
      <c r="G150" s="27">
        <f>G149*B146</f>
        <v>8500</v>
      </c>
      <c r="H150" s="4">
        <f>H149*B146</f>
        <v>9000</v>
      </c>
      <c r="I150" s="4">
        <v>0</v>
      </c>
      <c r="J150" s="66">
        <f>J149*B146</f>
        <v>0</v>
      </c>
      <c r="K150" s="68"/>
      <c r="L150" s="69">
        <f>L149*B146</f>
        <v>9000</v>
      </c>
      <c r="M150" s="70"/>
      <c r="N150" s="4">
        <f>N149*B146</f>
        <v>6000</v>
      </c>
      <c r="O150" s="66">
        <f>O149*B146</f>
        <v>0</v>
      </c>
      <c r="P150" s="68"/>
      <c r="Q150" s="66">
        <v>0</v>
      </c>
      <c r="R150" s="68"/>
      <c r="S150" s="37">
        <f>S149*B146</f>
        <v>6000</v>
      </c>
      <c r="T150" s="29">
        <f>T149*B146</f>
        <v>7800</v>
      </c>
    </row>
    <row r="151" spans="1:20" s="45" customFormat="1" ht="17.25" thickBot="1" thickTop="1">
      <c r="A151" s="47" t="s">
        <v>8</v>
      </c>
      <c r="B151" s="66"/>
      <c r="C151" s="67"/>
      <c r="D151" s="66"/>
      <c r="E151" s="67"/>
      <c r="F151" s="4"/>
      <c r="G151" s="4"/>
      <c r="H151" s="4"/>
      <c r="I151" s="4"/>
      <c r="J151" s="4"/>
      <c r="K151" s="66"/>
      <c r="L151" s="67"/>
      <c r="M151" s="4"/>
      <c r="N151" s="4"/>
      <c r="O151" s="23"/>
      <c r="P151" s="48"/>
      <c r="Q151" s="48"/>
      <c r="R151" s="43"/>
      <c r="S151" s="4"/>
      <c r="T151" s="49"/>
    </row>
    <row r="152" spans="1:20" s="45" customFormat="1" ht="42" customHeight="1" thickBot="1" thickTop="1">
      <c r="A152" s="47" t="s">
        <v>66</v>
      </c>
      <c r="B152" s="66"/>
      <c r="C152" s="67"/>
      <c r="D152" s="168"/>
      <c r="E152" s="169"/>
      <c r="F152" s="4"/>
      <c r="G152" s="4"/>
      <c r="H152" s="50"/>
      <c r="I152" s="50"/>
      <c r="J152" s="4"/>
      <c r="K152" s="168"/>
      <c r="L152" s="169"/>
      <c r="M152" s="50"/>
      <c r="N152" s="50"/>
      <c r="O152" s="23"/>
      <c r="P152" s="48"/>
      <c r="Q152" s="48"/>
      <c r="R152" s="43"/>
      <c r="S152" s="50"/>
      <c r="T152" s="51"/>
    </row>
    <row r="153" spans="1:20" s="45" customFormat="1" ht="15.75" thickTop="1">
      <c r="A153" s="143" t="s">
        <v>17</v>
      </c>
      <c r="B153" s="175">
        <f>B150+B105+B98+B91+B84+B77+B70+B63+B56+B49+B42+B35+B27+B20+B13+B143+B136+B128+B120+B112</f>
        <v>557465</v>
      </c>
      <c r="C153" s="176"/>
      <c r="D153" s="175"/>
      <c r="E153" s="176"/>
      <c r="F153" s="170"/>
      <c r="G153" s="170">
        <v>557465</v>
      </c>
      <c r="H153" s="170">
        <f>H150+H105+H98+H91+H84+H77+H70+H63+H56+H49+H42+H35+H27+H20+H13+H143+H136+H128+H120+H112</f>
        <v>621080</v>
      </c>
      <c r="I153" s="170"/>
      <c r="J153" s="170"/>
      <c r="K153" s="175">
        <f>K150+K105+K98+K91</f>
        <v>0</v>
      </c>
      <c r="L153" s="176"/>
      <c r="M153" s="170">
        <v>621080</v>
      </c>
      <c r="N153" s="170">
        <f>N150+N105+N98+N91+N84+N77+N70+N63+N56+N49+N42+N35+N27+N20+N13+N143+N136+N128+N120+N112</f>
        <v>471065</v>
      </c>
      <c r="O153" s="175"/>
      <c r="P153" s="179"/>
      <c r="Q153" s="179"/>
      <c r="R153" s="176"/>
      <c r="S153" s="170">
        <f>S150+S105+S98+S91+S84+S77+S70+S63+S56+S49+S42+S35+S27+S20+S13+S143+S136+S128+S120+S112</f>
        <v>471065</v>
      </c>
      <c r="T153" s="181">
        <f>T150+T105+T98+T91+T84+T77+T70+T63+T56+T49+T42+T35+T27+T20+T13+T143+T136+T128+T120+T112</f>
        <v>547640</v>
      </c>
    </row>
    <row r="154" spans="1:20" s="45" customFormat="1" ht="15.75" thickBot="1">
      <c r="A154" s="174"/>
      <c r="B154" s="177"/>
      <c r="C154" s="178"/>
      <c r="D154" s="177"/>
      <c r="E154" s="178"/>
      <c r="F154" s="171"/>
      <c r="G154" s="171"/>
      <c r="H154" s="171"/>
      <c r="I154" s="171"/>
      <c r="J154" s="171"/>
      <c r="K154" s="177"/>
      <c r="L154" s="178"/>
      <c r="M154" s="171"/>
      <c r="N154" s="171"/>
      <c r="O154" s="177"/>
      <c r="P154" s="180"/>
      <c r="Q154" s="180"/>
      <c r="R154" s="178"/>
      <c r="S154" s="171"/>
      <c r="T154" s="182"/>
    </row>
    <row r="155" spans="1:20" s="45" customFormat="1" ht="30.75" customHeight="1" thickTop="1">
      <c r="A155" s="143" t="s">
        <v>9</v>
      </c>
      <c r="B155" s="184">
        <v>41456</v>
      </c>
      <c r="C155" s="185"/>
      <c r="D155" s="184"/>
      <c r="E155" s="185"/>
      <c r="F155" s="183"/>
      <c r="G155" s="132"/>
      <c r="H155" s="184">
        <v>41456</v>
      </c>
      <c r="I155" s="185"/>
      <c r="J155" s="183"/>
      <c r="K155" s="52"/>
      <c r="L155" s="135"/>
      <c r="M155" s="183">
        <v>41456</v>
      </c>
      <c r="N155" s="183"/>
      <c r="O155" s="184"/>
      <c r="P155" s="138"/>
      <c r="Q155" s="138"/>
      <c r="R155" s="135"/>
      <c r="S155" s="132"/>
      <c r="T155" s="121"/>
    </row>
    <row r="156" spans="1:20" s="45" customFormat="1" ht="15.75" thickBot="1">
      <c r="A156" s="144"/>
      <c r="B156" s="186"/>
      <c r="C156" s="187"/>
      <c r="D156" s="186"/>
      <c r="E156" s="187"/>
      <c r="F156" s="188"/>
      <c r="G156" s="133"/>
      <c r="H156" s="186"/>
      <c r="I156" s="187"/>
      <c r="J156" s="133"/>
      <c r="K156" s="53"/>
      <c r="L156" s="141"/>
      <c r="M156" s="133"/>
      <c r="N156" s="133"/>
      <c r="O156" s="139"/>
      <c r="P156" s="140"/>
      <c r="Q156" s="140"/>
      <c r="R156" s="141"/>
      <c r="S156" s="133"/>
      <c r="T156" s="189"/>
    </row>
    <row r="157" spans="1:20" s="45" customFormat="1" ht="15" customHeight="1" thickTop="1">
      <c r="A157" s="143" t="s">
        <v>10</v>
      </c>
      <c r="B157" s="134" t="s">
        <v>89</v>
      </c>
      <c r="C157" s="135"/>
      <c r="D157" s="134"/>
      <c r="E157" s="135"/>
      <c r="F157" s="132"/>
      <c r="G157" s="132"/>
      <c r="H157" s="134" t="s">
        <v>89</v>
      </c>
      <c r="I157" s="145"/>
      <c r="J157" s="132"/>
      <c r="K157" s="134"/>
      <c r="L157" s="135"/>
      <c r="M157" s="132" t="s">
        <v>89</v>
      </c>
      <c r="N157" s="132"/>
      <c r="O157" s="134"/>
      <c r="P157" s="138"/>
      <c r="Q157" s="138"/>
      <c r="R157" s="135"/>
      <c r="S157" s="132"/>
      <c r="T157" s="121"/>
    </row>
    <row r="158" spans="1:20" s="45" customFormat="1" ht="39.75" customHeight="1" thickBot="1">
      <c r="A158" s="144"/>
      <c r="B158" s="136"/>
      <c r="C158" s="137"/>
      <c r="D158" s="136"/>
      <c r="E158" s="137"/>
      <c r="F158" s="133"/>
      <c r="G158" s="142"/>
      <c r="H158" s="146"/>
      <c r="I158" s="147"/>
      <c r="J158" s="133"/>
      <c r="K158" s="136"/>
      <c r="L158" s="137"/>
      <c r="M158" s="133"/>
      <c r="N158" s="133"/>
      <c r="O158" s="139"/>
      <c r="P158" s="140"/>
      <c r="Q158" s="140"/>
      <c r="R158" s="141"/>
      <c r="S158" s="142"/>
      <c r="T158" s="122"/>
    </row>
    <row r="159" spans="1:20" s="45" customFormat="1" ht="46.5" customHeight="1" thickTop="1">
      <c r="A159" s="123" t="s">
        <v>18</v>
      </c>
      <c r="B159" s="124"/>
      <c r="C159" s="73" t="s">
        <v>11</v>
      </c>
      <c r="D159" s="104"/>
      <c r="E159" s="104"/>
      <c r="F159" s="104"/>
      <c r="G159" s="105"/>
      <c r="H159" s="73" t="s">
        <v>67</v>
      </c>
      <c r="I159" s="127"/>
      <c r="J159" s="127"/>
      <c r="K159" s="127"/>
      <c r="L159" s="127"/>
      <c r="M159" s="127"/>
      <c r="N159" s="127"/>
      <c r="O159" s="128"/>
      <c r="P159" s="54"/>
      <c r="Q159" s="55"/>
      <c r="R159" s="46"/>
      <c r="S159" s="56"/>
      <c r="T159" s="56"/>
    </row>
    <row r="160" spans="1:20" s="45" customFormat="1" ht="16.5" thickBot="1">
      <c r="A160" s="125"/>
      <c r="B160" s="126"/>
      <c r="C160" s="101"/>
      <c r="D160" s="102"/>
      <c r="E160" s="102"/>
      <c r="F160" s="102"/>
      <c r="G160" s="103"/>
      <c r="H160" s="129"/>
      <c r="I160" s="130"/>
      <c r="J160" s="130"/>
      <c r="K160" s="130"/>
      <c r="L160" s="130"/>
      <c r="M160" s="130"/>
      <c r="N160" s="130"/>
      <c r="O160" s="131"/>
      <c r="P160" s="57"/>
      <c r="Q160" s="58"/>
      <c r="R160" s="44"/>
      <c r="S160" s="59"/>
      <c r="T160" s="59"/>
    </row>
    <row r="161" spans="1:20" s="45" customFormat="1" ht="32.25" customHeight="1" thickBot="1">
      <c r="A161" s="111" t="s">
        <v>12</v>
      </c>
      <c r="B161" s="112"/>
      <c r="C161" s="111" t="s">
        <v>68</v>
      </c>
      <c r="D161" s="113"/>
      <c r="E161" s="113"/>
      <c r="F161" s="113"/>
      <c r="G161" s="112"/>
      <c r="H161" s="111" t="s">
        <v>92</v>
      </c>
      <c r="I161" s="114"/>
      <c r="J161" s="114"/>
      <c r="K161" s="114"/>
      <c r="L161" s="114"/>
      <c r="M161" s="114"/>
      <c r="N161" s="114"/>
      <c r="O161" s="115"/>
      <c r="P161" s="60"/>
      <c r="Q161" s="5"/>
      <c r="R161" s="116"/>
      <c r="S161" s="117"/>
      <c r="T161" s="117"/>
    </row>
    <row r="162" spans="1:20" s="45" customFormat="1" ht="16.5" thickBot="1">
      <c r="A162" s="111" t="s">
        <v>13</v>
      </c>
      <c r="B162" s="112"/>
      <c r="C162" s="111" t="s">
        <v>69</v>
      </c>
      <c r="D162" s="113"/>
      <c r="E162" s="113"/>
      <c r="F162" s="113"/>
      <c r="G162" s="112"/>
      <c r="H162" s="111" t="s">
        <v>91</v>
      </c>
      <c r="I162" s="114"/>
      <c r="J162" s="114"/>
      <c r="K162" s="114"/>
      <c r="L162" s="114"/>
      <c r="M162" s="114"/>
      <c r="N162" s="114"/>
      <c r="O162" s="115"/>
      <c r="P162" s="60"/>
      <c r="Q162" s="5"/>
      <c r="R162" s="116"/>
      <c r="S162" s="117"/>
      <c r="T162" s="117"/>
    </row>
    <row r="163" spans="1:20" s="45" customFormat="1" ht="16.5" customHeight="1" thickBot="1">
      <c r="A163" s="111" t="s">
        <v>14</v>
      </c>
      <c r="B163" s="112"/>
      <c r="C163" s="118" t="s">
        <v>70</v>
      </c>
      <c r="D163" s="119"/>
      <c r="E163" s="119"/>
      <c r="F163" s="119"/>
      <c r="G163" s="120"/>
      <c r="H163" s="111" t="s">
        <v>90</v>
      </c>
      <c r="I163" s="114"/>
      <c r="J163" s="114"/>
      <c r="K163" s="114"/>
      <c r="L163" s="114"/>
      <c r="M163" s="114"/>
      <c r="N163" s="114"/>
      <c r="O163" s="115"/>
      <c r="P163" s="60"/>
      <c r="Q163" s="5"/>
      <c r="R163" s="116"/>
      <c r="S163" s="117"/>
      <c r="T163" s="117"/>
    </row>
    <row r="164" s="45" customFormat="1" ht="15">
      <c r="A164" s="61"/>
    </row>
    <row r="165" spans="1:6" s="45" customFormat="1" ht="15">
      <c r="A165" s="63" t="s">
        <v>93</v>
      </c>
      <c r="B165" s="62"/>
      <c r="C165" s="62"/>
      <c r="D165" s="62"/>
      <c r="E165" s="62"/>
      <c r="F165" s="62"/>
    </row>
    <row r="166" spans="1:8" s="45" customFormat="1" ht="22.5" customHeight="1">
      <c r="A166" s="109" t="s">
        <v>95</v>
      </c>
      <c r="B166" s="109"/>
      <c r="C166" s="109"/>
      <c r="D166" s="109"/>
      <c r="E166" s="109"/>
      <c r="F166" s="109"/>
      <c r="G166" s="109"/>
      <c r="H166" s="109"/>
    </row>
    <row r="167" spans="1:8" s="45" customFormat="1" ht="39" customHeight="1">
      <c r="A167" s="110" t="s">
        <v>94</v>
      </c>
      <c r="B167" s="109"/>
      <c r="C167" s="109"/>
      <c r="D167" s="109"/>
      <c r="E167" s="109"/>
      <c r="F167" s="109"/>
      <c r="G167" s="109"/>
      <c r="H167" s="109"/>
    </row>
  </sheetData>
  <sheetProtection/>
  <mergeCells count="432">
    <mergeCell ref="Q35:R35"/>
    <mergeCell ref="A32:A33"/>
    <mergeCell ref="B32:G33"/>
    <mergeCell ref="H32:M33"/>
    <mergeCell ref="N32:S33"/>
    <mergeCell ref="Q34:R34"/>
    <mergeCell ref="D35:E35"/>
    <mergeCell ref="J35:K35"/>
    <mergeCell ref="L35:M35"/>
    <mergeCell ref="O35:P35"/>
    <mergeCell ref="T32:T33"/>
    <mergeCell ref="B29:T30"/>
    <mergeCell ref="B31:T31"/>
    <mergeCell ref="A29:A30"/>
    <mergeCell ref="D34:E34"/>
    <mergeCell ref="J34:K34"/>
    <mergeCell ref="L34:M34"/>
    <mergeCell ref="O34:P34"/>
    <mergeCell ref="T14:T15"/>
    <mergeCell ref="B16:S16"/>
    <mergeCell ref="A17:A18"/>
    <mergeCell ref="B17:G18"/>
    <mergeCell ref="H17:M18"/>
    <mergeCell ref="N17:S18"/>
    <mergeCell ref="T17:T18"/>
    <mergeCell ref="L4:M6"/>
    <mergeCell ref="N4:Q5"/>
    <mergeCell ref="A14:A15"/>
    <mergeCell ref="B14:S15"/>
    <mergeCell ref="A4:A6"/>
    <mergeCell ref="B4:F5"/>
    <mergeCell ref="G4:G6"/>
    <mergeCell ref="H4:K5"/>
    <mergeCell ref="B7:S8"/>
    <mergeCell ref="O12:P12"/>
    <mergeCell ref="T7:T8"/>
    <mergeCell ref="B9:S9"/>
    <mergeCell ref="B10:G11"/>
    <mergeCell ref="H10:M11"/>
    <mergeCell ref="N10:S11"/>
    <mergeCell ref="T10:T11"/>
    <mergeCell ref="Q12:R12"/>
    <mergeCell ref="O13:P13"/>
    <mergeCell ref="Q13:R13"/>
    <mergeCell ref="B21:S22"/>
    <mergeCell ref="O19:P19"/>
    <mergeCell ref="Q19:R19"/>
    <mergeCell ref="O20:P20"/>
    <mergeCell ref="Q20:R20"/>
    <mergeCell ref="L27:M27"/>
    <mergeCell ref="O27:P27"/>
    <mergeCell ref="T21:T22"/>
    <mergeCell ref="B23:S23"/>
    <mergeCell ref="B24:G25"/>
    <mergeCell ref="H24:M25"/>
    <mergeCell ref="N24:S25"/>
    <mergeCell ref="T24:T25"/>
    <mergeCell ref="T39:T40"/>
    <mergeCell ref="B28:T28"/>
    <mergeCell ref="Q27:R27"/>
    <mergeCell ref="D26:E26"/>
    <mergeCell ref="J26:K26"/>
    <mergeCell ref="L26:M26"/>
    <mergeCell ref="O26:P26"/>
    <mergeCell ref="Q26:R26"/>
    <mergeCell ref="D27:E27"/>
    <mergeCell ref="J27:K27"/>
    <mergeCell ref="Q42:R42"/>
    <mergeCell ref="D42:E42"/>
    <mergeCell ref="J42:K42"/>
    <mergeCell ref="L42:M42"/>
    <mergeCell ref="O42:P42"/>
    <mergeCell ref="B36:T37"/>
    <mergeCell ref="B38:T38"/>
    <mergeCell ref="B39:G40"/>
    <mergeCell ref="H39:M40"/>
    <mergeCell ref="N39:S40"/>
    <mergeCell ref="B43:T43"/>
    <mergeCell ref="B44:T44"/>
    <mergeCell ref="B45:T45"/>
    <mergeCell ref="B46:G47"/>
    <mergeCell ref="H46:M47"/>
    <mergeCell ref="N46:S47"/>
    <mergeCell ref="T46:T47"/>
    <mergeCell ref="D48:E48"/>
    <mergeCell ref="J48:K48"/>
    <mergeCell ref="L48:M48"/>
    <mergeCell ref="O48:P48"/>
    <mergeCell ref="Q48:R48"/>
    <mergeCell ref="D49:E49"/>
    <mergeCell ref="J49:K49"/>
    <mergeCell ref="L49:M49"/>
    <mergeCell ref="O49:P49"/>
    <mergeCell ref="B59:T59"/>
    <mergeCell ref="O55:P55"/>
    <mergeCell ref="Q55:R55"/>
    <mergeCell ref="Q49:R49"/>
    <mergeCell ref="N53:S54"/>
    <mergeCell ref="T53:T54"/>
    <mergeCell ref="L55:M55"/>
    <mergeCell ref="J56:K56"/>
    <mergeCell ref="H53:M54"/>
    <mergeCell ref="T155:T156"/>
    <mergeCell ref="J63:K63"/>
    <mergeCell ref="L63:M63"/>
    <mergeCell ref="O63:P63"/>
    <mergeCell ref="Q63:R63"/>
    <mergeCell ref="L62:M62"/>
    <mergeCell ref="O62:P62"/>
    <mergeCell ref="Q62:R62"/>
    <mergeCell ref="J155:J156"/>
    <mergeCell ref="L155:L156"/>
    <mergeCell ref="M155:M156"/>
    <mergeCell ref="N155:N156"/>
    <mergeCell ref="O155:R156"/>
    <mergeCell ref="S155:S156"/>
    <mergeCell ref="A155:A156"/>
    <mergeCell ref="B155:C156"/>
    <mergeCell ref="D155:E156"/>
    <mergeCell ref="F155:F156"/>
    <mergeCell ref="G155:G156"/>
    <mergeCell ref="H155:I156"/>
    <mergeCell ref="K153:L154"/>
    <mergeCell ref="M153:M154"/>
    <mergeCell ref="N153:N154"/>
    <mergeCell ref="O153:R154"/>
    <mergeCell ref="T67:T68"/>
    <mergeCell ref="A67:A68"/>
    <mergeCell ref="S153:S154"/>
    <mergeCell ref="T153:T154"/>
    <mergeCell ref="D153:E154"/>
    <mergeCell ref="F153:F154"/>
    <mergeCell ref="G153:G154"/>
    <mergeCell ref="H153:H154"/>
    <mergeCell ref="I153:I154"/>
    <mergeCell ref="J153:J154"/>
    <mergeCell ref="A7:A8"/>
    <mergeCell ref="A10:A11"/>
    <mergeCell ref="A21:A22"/>
    <mergeCell ref="A24:A25"/>
    <mergeCell ref="A153:A154"/>
    <mergeCell ref="B153:C154"/>
    <mergeCell ref="B152:C152"/>
    <mergeCell ref="D152:E152"/>
    <mergeCell ref="K152:L152"/>
    <mergeCell ref="B151:C151"/>
    <mergeCell ref="D151:E151"/>
    <mergeCell ref="K151:L151"/>
    <mergeCell ref="A53:A54"/>
    <mergeCell ref="A57:A58"/>
    <mergeCell ref="A60:A61"/>
    <mergeCell ref="B53:G54"/>
    <mergeCell ref="B66:T66"/>
    <mergeCell ref="N60:S61"/>
    <mergeCell ref="T60:T61"/>
    <mergeCell ref="D56:E56"/>
    <mergeCell ref="H60:M61"/>
    <mergeCell ref="B57:T58"/>
    <mergeCell ref="A1:T1"/>
    <mergeCell ref="A2:T2"/>
    <mergeCell ref="R4:S6"/>
    <mergeCell ref="A43:A44"/>
    <mergeCell ref="B50:T51"/>
    <mergeCell ref="B52:T52"/>
    <mergeCell ref="A36:A37"/>
    <mergeCell ref="A39:A40"/>
    <mergeCell ref="A46:A47"/>
    <mergeCell ref="A50:A51"/>
    <mergeCell ref="T4:T6"/>
    <mergeCell ref="D41:E41"/>
    <mergeCell ref="J41:K41"/>
    <mergeCell ref="D55:E55"/>
    <mergeCell ref="J62:K62"/>
    <mergeCell ref="L56:M56"/>
    <mergeCell ref="O56:P56"/>
    <mergeCell ref="Q56:R56"/>
    <mergeCell ref="J55:K55"/>
    <mergeCell ref="B60:G61"/>
    <mergeCell ref="D150:E150"/>
    <mergeCell ref="J150:K150"/>
    <mergeCell ref="L150:M150"/>
    <mergeCell ref="O150:P150"/>
    <mergeCell ref="Q150:R150"/>
    <mergeCell ref="D62:E62"/>
    <mergeCell ref="D149:E149"/>
    <mergeCell ref="J149:K149"/>
    <mergeCell ref="L149:M149"/>
    <mergeCell ref="O149:P149"/>
    <mergeCell ref="Q149:R149"/>
    <mergeCell ref="D63:E63"/>
    <mergeCell ref="A64:A65"/>
    <mergeCell ref="B64:T65"/>
    <mergeCell ref="A144:A145"/>
    <mergeCell ref="B144:T145"/>
    <mergeCell ref="B146:T146"/>
    <mergeCell ref="A147:A148"/>
    <mergeCell ref="B147:G148"/>
    <mergeCell ref="H147:M148"/>
    <mergeCell ref="N147:S148"/>
    <mergeCell ref="T147:T148"/>
    <mergeCell ref="B67:G68"/>
    <mergeCell ref="H67:M68"/>
    <mergeCell ref="N67:S68"/>
    <mergeCell ref="D69:E69"/>
    <mergeCell ref="J69:K69"/>
    <mergeCell ref="L69:M69"/>
    <mergeCell ref="O69:P69"/>
    <mergeCell ref="Q69:R69"/>
    <mergeCell ref="D70:E70"/>
    <mergeCell ref="J70:K70"/>
    <mergeCell ref="L70:M70"/>
    <mergeCell ref="O70:P70"/>
    <mergeCell ref="Q70:R70"/>
    <mergeCell ref="A71:A72"/>
    <mergeCell ref="B71:T72"/>
    <mergeCell ref="B73:T73"/>
    <mergeCell ref="A74:A75"/>
    <mergeCell ref="B74:G75"/>
    <mergeCell ref="H74:M75"/>
    <mergeCell ref="N74:S75"/>
    <mergeCell ref="T74:T75"/>
    <mergeCell ref="D76:E76"/>
    <mergeCell ref="J76:K76"/>
    <mergeCell ref="L76:M76"/>
    <mergeCell ref="O76:P76"/>
    <mergeCell ref="Q76:R76"/>
    <mergeCell ref="D77:E77"/>
    <mergeCell ref="J77:K77"/>
    <mergeCell ref="L77:M77"/>
    <mergeCell ref="O77:P77"/>
    <mergeCell ref="Q77:R77"/>
    <mergeCell ref="A78:A79"/>
    <mergeCell ref="B78:T79"/>
    <mergeCell ref="B80:T80"/>
    <mergeCell ref="A81:A82"/>
    <mergeCell ref="B81:G82"/>
    <mergeCell ref="H81:M82"/>
    <mergeCell ref="N81:S82"/>
    <mergeCell ref="T81:T82"/>
    <mergeCell ref="D83:E83"/>
    <mergeCell ref="J83:K83"/>
    <mergeCell ref="L83:M83"/>
    <mergeCell ref="O83:P83"/>
    <mergeCell ref="Q83:R83"/>
    <mergeCell ref="D84:E84"/>
    <mergeCell ref="J84:K84"/>
    <mergeCell ref="L84:M84"/>
    <mergeCell ref="O84:P84"/>
    <mergeCell ref="Q84:R84"/>
    <mergeCell ref="A85:A86"/>
    <mergeCell ref="B85:T86"/>
    <mergeCell ref="B87:T87"/>
    <mergeCell ref="A88:A89"/>
    <mergeCell ref="B88:G89"/>
    <mergeCell ref="H88:M89"/>
    <mergeCell ref="N88:S89"/>
    <mergeCell ref="T88:T89"/>
    <mergeCell ref="D90:E90"/>
    <mergeCell ref="J90:K90"/>
    <mergeCell ref="L90:M90"/>
    <mergeCell ref="O90:P90"/>
    <mergeCell ref="Q90:R90"/>
    <mergeCell ref="D91:E91"/>
    <mergeCell ref="J91:K91"/>
    <mergeCell ref="L91:M91"/>
    <mergeCell ref="O91:P91"/>
    <mergeCell ref="Q91:R91"/>
    <mergeCell ref="A92:A93"/>
    <mergeCell ref="B92:T93"/>
    <mergeCell ref="B94:T94"/>
    <mergeCell ref="A95:A96"/>
    <mergeCell ref="B95:G96"/>
    <mergeCell ref="H95:M96"/>
    <mergeCell ref="N95:S96"/>
    <mergeCell ref="T95:T96"/>
    <mergeCell ref="D97:E97"/>
    <mergeCell ref="J97:K97"/>
    <mergeCell ref="L97:M97"/>
    <mergeCell ref="O97:P97"/>
    <mergeCell ref="Q97:R97"/>
    <mergeCell ref="D98:E98"/>
    <mergeCell ref="J98:K98"/>
    <mergeCell ref="L98:M98"/>
    <mergeCell ref="O98:P98"/>
    <mergeCell ref="Q98:R98"/>
    <mergeCell ref="A99:A100"/>
    <mergeCell ref="B99:T100"/>
    <mergeCell ref="B101:T101"/>
    <mergeCell ref="A102:A103"/>
    <mergeCell ref="B102:G103"/>
    <mergeCell ref="H102:M103"/>
    <mergeCell ref="N102:S103"/>
    <mergeCell ref="T102:T103"/>
    <mergeCell ref="D104:E104"/>
    <mergeCell ref="J104:K104"/>
    <mergeCell ref="L104:M104"/>
    <mergeCell ref="O104:P104"/>
    <mergeCell ref="Q104:R104"/>
    <mergeCell ref="D105:E105"/>
    <mergeCell ref="J105:K105"/>
    <mergeCell ref="L105:M105"/>
    <mergeCell ref="O105:P105"/>
    <mergeCell ref="Q105:R105"/>
    <mergeCell ref="M157:M158"/>
    <mergeCell ref="N157:N158"/>
    <mergeCell ref="O157:R158"/>
    <mergeCell ref="S157:S158"/>
    <mergeCell ref="A157:A158"/>
    <mergeCell ref="B157:C158"/>
    <mergeCell ref="D157:E158"/>
    <mergeCell ref="F157:F158"/>
    <mergeCell ref="G157:G158"/>
    <mergeCell ref="H157:I158"/>
    <mergeCell ref="T157:T158"/>
    <mergeCell ref="A159:B160"/>
    <mergeCell ref="C159:G160"/>
    <mergeCell ref="H159:O160"/>
    <mergeCell ref="A161:B161"/>
    <mergeCell ref="C161:G161"/>
    <mergeCell ref="H161:O161"/>
    <mergeCell ref="R161:T161"/>
    <mergeCell ref="J157:J158"/>
    <mergeCell ref="K157:L158"/>
    <mergeCell ref="A166:H166"/>
    <mergeCell ref="A167:H167"/>
    <mergeCell ref="A162:B162"/>
    <mergeCell ref="C162:G162"/>
    <mergeCell ref="H162:O162"/>
    <mergeCell ref="R162:T162"/>
    <mergeCell ref="A163:B163"/>
    <mergeCell ref="C163:G163"/>
    <mergeCell ref="H163:O163"/>
    <mergeCell ref="R163:T163"/>
    <mergeCell ref="A137:A138"/>
    <mergeCell ref="B137:T138"/>
    <mergeCell ref="B139:T139"/>
    <mergeCell ref="A140:A141"/>
    <mergeCell ref="B140:G141"/>
    <mergeCell ref="H140:M141"/>
    <mergeCell ref="N140:S141"/>
    <mergeCell ref="T140:T141"/>
    <mergeCell ref="D142:E142"/>
    <mergeCell ref="J142:K142"/>
    <mergeCell ref="L142:M142"/>
    <mergeCell ref="O142:P142"/>
    <mergeCell ref="Q142:R142"/>
    <mergeCell ref="D143:E143"/>
    <mergeCell ref="J143:K143"/>
    <mergeCell ref="L143:M143"/>
    <mergeCell ref="O143:P143"/>
    <mergeCell ref="Q143:R143"/>
    <mergeCell ref="A130:A131"/>
    <mergeCell ref="B130:T131"/>
    <mergeCell ref="B132:T132"/>
    <mergeCell ref="A133:A134"/>
    <mergeCell ref="B133:G134"/>
    <mergeCell ref="H133:M134"/>
    <mergeCell ref="N133:S134"/>
    <mergeCell ref="T133:T134"/>
    <mergeCell ref="D135:E135"/>
    <mergeCell ref="J135:K135"/>
    <mergeCell ref="L135:M135"/>
    <mergeCell ref="O135:P135"/>
    <mergeCell ref="Q135:R135"/>
    <mergeCell ref="D136:E136"/>
    <mergeCell ref="J136:K136"/>
    <mergeCell ref="L136:M136"/>
    <mergeCell ref="O136:P136"/>
    <mergeCell ref="Q136:R136"/>
    <mergeCell ref="A122:A123"/>
    <mergeCell ref="B122:T123"/>
    <mergeCell ref="B124:T124"/>
    <mergeCell ref="A125:A126"/>
    <mergeCell ref="B125:G126"/>
    <mergeCell ref="H125:M126"/>
    <mergeCell ref="N125:S126"/>
    <mergeCell ref="T125:T126"/>
    <mergeCell ref="D127:E127"/>
    <mergeCell ref="J127:K127"/>
    <mergeCell ref="L127:M127"/>
    <mergeCell ref="O127:P127"/>
    <mergeCell ref="Q127:R127"/>
    <mergeCell ref="D128:E128"/>
    <mergeCell ref="J128:K128"/>
    <mergeCell ref="L128:M128"/>
    <mergeCell ref="O128:P128"/>
    <mergeCell ref="Q128:R128"/>
    <mergeCell ref="B129:C129"/>
    <mergeCell ref="D129:E129"/>
    <mergeCell ref="K129:L129"/>
    <mergeCell ref="A114:A115"/>
    <mergeCell ref="B114:T115"/>
    <mergeCell ref="B116:T116"/>
    <mergeCell ref="A117:A118"/>
    <mergeCell ref="B117:G118"/>
    <mergeCell ref="H117:M118"/>
    <mergeCell ref="N117:S118"/>
    <mergeCell ref="T117:T118"/>
    <mergeCell ref="D119:E119"/>
    <mergeCell ref="J119:K119"/>
    <mergeCell ref="L119:M119"/>
    <mergeCell ref="O119:P119"/>
    <mergeCell ref="Q119:R119"/>
    <mergeCell ref="D120:E120"/>
    <mergeCell ref="J120:K120"/>
    <mergeCell ref="L120:M120"/>
    <mergeCell ref="O120:P120"/>
    <mergeCell ref="Q120:R120"/>
    <mergeCell ref="B121:C121"/>
    <mergeCell ref="D121:E121"/>
    <mergeCell ref="K121:L121"/>
    <mergeCell ref="A106:A107"/>
    <mergeCell ref="B106:T107"/>
    <mergeCell ref="B108:T108"/>
    <mergeCell ref="A109:A110"/>
    <mergeCell ref="B109:G110"/>
    <mergeCell ref="H109:M110"/>
    <mergeCell ref="N109:S110"/>
    <mergeCell ref="T109:T110"/>
    <mergeCell ref="O111:P111"/>
    <mergeCell ref="Q111:R111"/>
    <mergeCell ref="D112:E112"/>
    <mergeCell ref="J112:K112"/>
    <mergeCell ref="L112:M112"/>
    <mergeCell ref="O112:P112"/>
    <mergeCell ref="Q112:R112"/>
    <mergeCell ref="B113:C113"/>
    <mergeCell ref="D113:E113"/>
    <mergeCell ref="K113:L113"/>
    <mergeCell ref="D111:E111"/>
    <mergeCell ref="J111:K111"/>
    <mergeCell ref="L111:M111"/>
  </mergeCells>
  <printOptions/>
  <pageMargins left="0.3937007874015748" right="0.3937007874015748" top="0.3937007874015748" bottom="0.16" header="0.31496062992125984" footer="0.31496062992125984"/>
  <pageSetup horizontalDpi="600" verticalDpi="600" orientation="landscape" paperSize="9" scale="75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Zaharova</cp:lastModifiedBy>
  <cp:lastPrinted>2013-07-12T08:50:37Z</cp:lastPrinted>
  <dcterms:created xsi:type="dcterms:W3CDTF">2009-11-03T06:12:42Z</dcterms:created>
  <dcterms:modified xsi:type="dcterms:W3CDTF">2013-07-16T10:21:38Z</dcterms:modified>
  <cp:category/>
  <cp:version/>
  <cp:contentType/>
  <cp:contentStatus/>
</cp:coreProperties>
</file>